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-80" yWindow="0" windowWidth="33520" windowHeight="19640"/>
  </bookViews>
  <sheets>
    <sheet name="Sheet1" sheetId="1" r:id="rId1"/>
  </sheets>
  <definedNames>
    <definedName name="_xlnm.Print_Area" localSheetId="0">Sheet1!$A$1:$V$75</definedName>
  </definedNames>
  <calcPr calcId="130404" concurrentCalc="0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75" i="1"/>
  <c r="G75"/>
  <c r="E75"/>
  <c r="D75"/>
  <c r="J74"/>
  <c r="G74"/>
  <c r="E74"/>
  <c r="D74"/>
  <c r="J73"/>
  <c r="G73"/>
  <c r="E73"/>
  <c r="D73"/>
  <c r="J71"/>
  <c r="G71"/>
  <c r="E71"/>
  <c r="D71"/>
  <c r="J70"/>
  <c r="G70"/>
  <c r="E70"/>
  <c r="D70"/>
  <c r="J69"/>
  <c r="G69"/>
  <c r="E69"/>
  <c r="D69"/>
  <c r="J67"/>
  <c r="G67"/>
  <c r="E67"/>
  <c r="D67"/>
  <c r="J66"/>
  <c r="G66"/>
  <c r="E66"/>
  <c r="D66"/>
  <c r="J65"/>
  <c r="G65"/>
  <c r="E65"/>
  <c r="D65"/>
  <c r="J64"/>
  <c r="G64"/>
  <c r="E64"/>
  <c r="D64"/>
  <c r="J63"/>
  <c r="G63"/>
  <c r="E63"/>
  <c r="D63"/>
  <c r="J62"/>
  <c r="G62"/>
  <c r="E62"/>
  <c r="D62"/>
  <c r="J60"/>
  <c r="G60"/>
  <c r="E60"/>
  <c r="D60"/>
  <c r="J59"/>
  <c r="G59"/>
  <c r="E59"/>
  <c r="D59"/>
  <c r="J57"/>
  <c r="G57"/>
  <c r="E57"/>
  <c r="D57"/>
  <c r="J56"/>
  <c r="G56"/>
  <c r="E56"/>
  <c r="D56"/>
  <c r="J55"/>
  <c r="G55"/>
  <c r="E55"/>
  <c r="D55"/>
  <c r="J54"/>
  <c r="G54"/>
  <c r="E54"/>
  <c r="D54"/>
  <c r="J53"/>
  <c r="G53"/>
  <c r="E53"/>
  <c r="D53"/>
  <c r="J52"/>
  <c r="G52"/>
  <c r="E52"/>
  <c r="D52"/>
  <c r="J51"/>
  <c r="G51"/>
  <c r="E51"/>
  <c r="D51"/>
  <c r="J50"/>
  <c r="G50"/>
  <c r="E50"/>
  <c r="D50"/>
  <c r="J49"/>
  <c r="G49"/>
  <c r="E49"/>
  <c r="D49"/>
  <c r="J47"/>
  <c r="G47"/>
  <c r="E47"/>
  <c r="D47"/>
  <c r="J46"/>
  <c r="G46"/>
  <c r="E46"/>
  <c r="D46"/>
  <c r="J45"/>
  <c r="G45"/>
  <c r="E45"/>
  <c r="D45"/>
  <c r="J43"/>
  <c r="G43"/>
  <c r="E43"/>
  <c r="D43"/>
  <c r="J42"/>
  <c r="G42"/>
  <c r="E42"/>
  <c r="D42"/>
  <c r="J41"/>
  <c r="G41"/>
  <c r="E41"/>
  <c r="D41"/>
  <c r="J40"/>
  <c r="G40"/>
  <c r="E40"/>
  <c r="D40"/>
  <c r="J39"/>
  <c r="G39"/>
  <c r="E39"/>
  <c r="D39"/>
  <c r="J37"/>
  <c r="G37"/>
  <c r="E37"/>
  <c r="D37"/>
  <c r="J36"/>
  <c r="G36"/>
  <c r="E36"/>
  <c r="D36"/>
  <c r="J35"/>
  <c r="G35"/>
  <c r="E35"/>
  <c r="D35"/>
  <c r="J33"/>
  <c r="G33"/>
  <c r="E33"/>
  <c r="D33"/>
  <c r="J32"/>
  <c r="G32"/>
  <c r="E32"/>
  <c r="D32"/>
  <c r="J31"/>
  <c r="G31"/>
  <c r="E31"/>
  <c r="D31"/>
  <c r="J30"/>
  <c r="G30"/>
  <c r="E30"/>
  <c r="D30"/>
  <c r="J29"/>
  <c r="G29"/>
  <c r="E29"/>
  <c r="D29"/>
  <c r="J28"/>
  <c r="G28"/>
  <c r="E28"/>
  <c r="D28"/>
  <c r="J27"/>
  <c r="G27"/>
  <c r="E27"/>
  <c r="D27"/>
  <c r="J25"/>
  <c r="G25"/>
  <c r="E25"/>
  <c r="D25"/>
  <c r="J24"/>
  <c r="G24"/>
  <c r="E24"/>
  <c r="D24"/>
  <c r="J22"/>
  <c r="G22"/>
  <c r="E22"/>
  <c r="D22"/>
  <c r="J21"/>
  <c r="G21"/>
  <c r="E21"/>
  <c r="D21"/>
  <c r="J20"/>
  <c r="G20"/>
  <c r="E20"/>
  <c r="D20"/>
  <c r="J19"/>
  <c r="G19"/>
  <c r="E19"/>
  <c r="D19"/>
  <c r="J18"/>
  <c r="G18"/>
  <c r="E18"/>
  <c r="D18"/>
  <c r="J17"/>
  <c r="G17"/>
  <c r="E17"/>
  <c r="D17"/>
  <c r="J16"/>
  <c r="G16"/>
  <c r="E16"/>
  <c r="D16"/>
  <c r="J15"/>
  <c r="G15"/>
  <c r="E15"/>
  <c r="D15"/>
  <c r="J14"/>
  <c r="G14"/>
  <c r="E14"/>
  <c r="D14"/>
  <c r="J12"/>
  <c r="G12"/>
  <c r="E12"/>
  <c r="D12"/>
  <c r="J11"/>
  <c r="G11"/>
  <c r="E11"/>
  <c r="D11"/>
  <c r="J10"/>
  <c r="G10"/>
  <c r="E10"/>
  <c r="D10"/>
  <c r="J9"/>
  <c r="G9"/>
  <c r="E9"/>
  <c r="D9"/>
  <c r="J7"/>
  <c r="G7"/>
  <c r="E7"/>
  <c r="D7"/>
  <c r="J6"/>
  <c r="G6"/>
  <c r="E6"/>
  <c r="D6"/>
  <c r="J5"/>
  <c r="G5"/>
  <c r="E5"/>
  <c r="D5"/>
  <c r="J4"/>
  <c r="G4"/>
  <c r="E4"/>
  <c r="D4"/>
  <c r="J3"/>
  <c r="G3"/>
  <c r="E3"/>
  <c r="D3"/>
</calcChain>
</file>

<file path=xl/sharedStrings.xml><?xml version="1.0" encoding="utf-8"?>
<sst xmlns="http://schemas.openxmlformats.org/spreadsheetml/2006/main" count="471" uniqueCount="239">
  <si>
    <t>ＪＡＮコード4580453373600</t>
    <phoneticPr fontId="1"/>
  </si>
  <si>
    <t>ＪＡＮコード4580453373617</t>
    <phoneticPr fontId="1"/>
  </si>
  <si>
    <t>ＪＡＮコード4580453373624</t>
    <phoneticPr fontId="1"/>
  </si>
  <si>
    <t>ＪＡＮコード4580453373631</t>
    <phoneticPr fontId="1"/>
  </si>
  <si>
    <t>ＪＡＮコード4580453373655</t>
    <phoneticPr fontId="1"/>
  </si>
  <si>
    <t>ＪＡＮコード4580453373662</t>
    <phoneticPr fontId="1"/>
  </si>
  <si>
    <t>ＪＡＮコード4580453373679</t>
    <phoneticPr fontId="1"/>
  </si>
  <si>
    <t>ＪＡＮコード4580453373686</t>
    <phoneticPr fontId="1"/>
  </si>
  <si>
    <t>ＪＡＮコード4580453373693</t>
    <phoneticPr fontId="1"/>
  </si>
  <si>
    <t>カラー（選択）</t>
  </si>
  <si>
    <t>在庫無制限</t>
  </si>
  <si>
    <t>バリエーション</t>
  </si>
  <si>
    <t>国内発送</t>
  </si>
  <si>
    <t>海外発送</t>
  </si>
  <si>
    <t>画像1</t>
  </si>
  <si>
    <t>画像2</t>
  </si>
  <si>
    <t>画像3</t>
  </si>
  <si>
    <t>画像4</t>
  </si>
  <si>
    <t>画像5</t>
  </si>
  <si>
    <t>画像6</t>
  </si>
  <si>
    <t>画像7</t>
  </si>
  <si>
    <t>画像8</t>
  </si>
  <si>
    <t>画像9</t>
  </si>
  <si>
    <t>画像10</t>
  </si>
  <si>
    <t>画像11</t>
  </si>
  <si>
    <t>画像12</t>
  </si>
  <si>
    <t>画像13</t>
  </si>
  <si>
    <t>画像14</t>
  </si>
  <si>
    <t>画像15</t>
  </si>
  <si>
    <t>説明１</t>
    <rPh sb="0" eb="2">
      <t>セツメイ</t>
    </rPh>
    <phoneticPr fontId="2"/>
  </si>
  <si>
    <t>税抜き上代</t>
    <rPh sb="0" eb="2">
      <t>ゼイヌ</t>
    </rPh>
    <rPh sb="3" eb="5">
      <t>ジョウダイ</t>
    </rPh>
    <phoneticPr fontId="2"/>
  </si>
  <si>
    <t>10枚入</t>
  </si>
  <si>
    <t>EBS-RD-01</t>
  </si>
  <si>
    <t>EBS-RD-02</t>
  </si>
  <si>
    <t>EBS-RD-04</t>
  </si>
  <si>
    <t>EBS-RD-05</t>
  </si>
  <si>
    <t>EBS-RD-08</t>
  </si>
  <si>
    <t>EBS-D-01</t>
  </si>
  <si>
    <t>EBS-D-02</t>
  </si>
  <si>
    <t>EBS-D-04</t>
  </si>
  <si>
    <t>EBS-D-05</t>
  </si>
  <si>
    <t>EBS-S-01</t>
  </si>
  <si>
    <t>EBS-S-02</t>
  </si>
  <si>
    <t>EBS-S-03</t>
  </si>
  <si>
    <t>EBS-S-04</t>
  </si>
  <si>
    <t>EBS-S-05</t>
  </si>
  <si>
    <t>EBS-S-06</t>
  </si>
  <si>
    <t>EBS-S-07</t>
  </si>
  <si>
    <t>EBS-S-10</t>
  </si>
  <si>
    <t>EBS-S-11</t>
  </si>
  <si>
    <t>5枚入り</t>
  </si>
  <si>
    <t>EBX-01</t>
  </si>
  <si>
    <t>EBX-02</t>
  </si>
  <si>
    <t>EBX-03</t>
  </si>
  <si>
    <t>EBX-04</t>
  </si>
  <si>
    <t>EBX-05</t>
  </si>
  <si>
    <t>→ｘ変更</t>
    <phoneticPr fontId="2"/>
  </si>
  <si>
    <t>60%0ff</t>
    <phoneticPr fontId="2"/>
  </si>
  <si>
    <t>税（四捨五入）</t>
    <rPh sb="0" eb="1">
      <t>ショウヒゼイイ</t>
    </rPh>
    <rPh sb="2" eb="6">
      <t>シシャゴニュウ</t>
    </rPh>
    <phoneticPr fontId="2"/>
  </si>
  <si>
    <t>3ﾊﾟｯｸ</t>
    <phoneticPr fontId="1"/>
  </si>
  <si>
    <t>JANコード</t>
    <phoneticPr fontId="1"/>
  </si>
  <si>
    <t>EBM-RD-05</t>
  </si>
  <si>
    <t>EBM-RD-08</t>
  </si>
  <si>
    <t>EBM-D-01</t>
  </si>
  <si>
    <t>EBM-D-02</t>
  </si>
  <si>
    <t>EBM-D-05</t>
  </si>
  <si>
    <t>EBM-S-01</t>
  </si>
  <si>
    <t>EBM-S-02</t>
  </si>
  <si>
    <t>EBM-S-03</t>
  </si>
  <si>
    <t>EBM-S-04</t>
  </si>
  <si>
    <t>EBM-S-05</t>
  </si>
  <si>
    <t>EBM-S-06</t>
  </si>
  <si>
    <t>EBM-S-07</t>
  </si>
  <si>
    <t>EBM-S-10</t>
  </si>
  <si>
    <t>EBM-S-11</t>
  </si>
  <si>
    <t>EBM-UJ</t>
  </si>
  <si>
    <t>EBM-LP</t>
  </si>
  <si>
    <t>sample111.jpg</t>
  </si>
  <si>
    <t>ＪＡＮコード4580453375802</t>
    <phoneticPr fontId="1"/>
  </si>
  <si>
    <t>ＪＡＮコード4580453373730</t>
    <phoneticPr fontId="1"/>
  </si>
  <si>
    <t>ＪＡＮコード4580453373747</t>
    <phoneticPr fontId="1"/>
  </si>
  <si>
    <t>ＪＡＮコード4580453374317</t>
    <phoneticPr fontId="1"/>
  </si>
  <si>
    <t>ＪＡＮコード4580453373754</t>
    <phoneticPr fontId="1"/>
  </si>
  <si>
    <t>ＪＡＮコード4580453375826</t>
    <phoneticPr fontId="1"/>
  </si>
  <si>
    <t>ＪＡＮコード4580453373761</t>
    <phoneticPr fontId="1"/>
  </si>
  <si>
    <t>ＪＡＮコード4580453375819</t>
    <phoneticPr fontId="1"/>
  </si>
  <si>
    <t>EBL-LP</t>
    <phoneticPr fontId="1"/>
  </si>
  <si>
    <t>ＪＡＮコード4580453373785</t>
    <phoneticPr fontId="1"/>
  </si>
  <si>
    <t>ＪＡＮコード4580453376083</t>
    <phoneticPr fontId="1"/>
  </si>
  <si>
    <t>グリーン</t>
    <phoneticPr fontId="1"/>
  </si>
  <si>
    <t>ライトブルー</t>
    <phoneticPr fontId="1"/>
  </si>
  <si>
    <t>ネイビー</t>
    <phoneticPr fontId="1"/>
  </si>
  <si>
    <t>オレンジ</t>
    <phoneticPr fontId="1"/>
  </si>
  <si>
    <t>レッド</t>
    <phoneticPr fontId="1"/>
  </si>
  <si>
    <t>ピンク</t>
    <phoneticPr fontId="1"/>
  </si>
  <si>
    <t>グリーン</t>
    <phoneticPr fontId="1"/>
  </si>
  <si>
    <t>ブラック</t>
    <phoneticPr fontId="1"/>
  </si>
  <si>
    <t>レッド</t>
    <phoneticPr fontId="1"/>
  </si>
  <si>
    <t>ピンク</t>
    <phoneticPr fontId="1"/>
  </si>
  <si>
    <t>ライトブルー</t>
    <phoneticPr fontId="1"/>
  </si>
  <si>
    <t>ピンク</t>
    <phoneticPr fontId="1"/>
  </si>
  <si>
    <t>イエロー</t>
    <phoneticPr fontId="1"/>
  </si>
  <si>
    <t>EBL-S-01</t>
  </si>
  <si>
    <t>EBL-S-02</t>
  </si>
  <si>
    <t>EBL-S-04</t>
  </si>
  <si>
    <t>EBL-S-06</t>
  </si>
  <si>
    <t>EBL-S-11</t>
  </si>
  <si>
    <t>2枚入り</t>
  </si>
  <si>
    <t>EBＣＳ-01</t>
  </si>
  <si>
    <t>EBＣＳ-02</t>
  </si>
  <si>
    <t>EBＣＳ-05</t>
  </si>
  <si>
    <t>EBＣM-01</t>
  </si>
  <si>
    <t>EBＣM-02</t>
  </si>
  <si>
    <t>EBＣM-05</t>
  </si>
  <si>
    <t>Red</t>
  </si>
  <si>
    <t>Pink</t>
  </si>
  <si>
    <t>Green</t>
  </si>
  <si>
    <t>Navy</t>
  </si>
  <si>
    <t>Grey</t>
  </si>
  <si>
    <t>Light Blue</t>
  </si>
  <si>
    <t>ＪＡＮコード4580453373402</t>
    <phoneticPr fontId="1"/>
  </si>
  <si>
    <t>ＪＡＮコード4580453373419</t>
    <phoneticPr fontId="1"/>
  </si>
  <si>
    <t>10枚入</t>
    <phoneticPr fontId="1"/>
  </si>
  <si>
    <t>ＪＡＮコード4580453373426</t>
    <phoneticPr fontId="1"/>
  </si>
  <si>
    <t>ＪＡＮコード4580453373433</t>
    <phoneticPr fontId="1"/>
  </si>
  <si>
    <t>ＪＡＮコード4580453373440</t>
    <phoneticPr fontId="1"/>
  </si>
  <si>
    <t>ＪＡＮコード4580453373457</t>
    <phoneticPr fontId="1"/>
  </si>
  <si>
    <t>単位</t>
    <rPh sb="0" eb="2">
      <t>タンイ</t>
    </rPh>
    <phoneticPr fontId="1"/>
  </si>
  <si>
    <t>西濃運輸</t>
    <rPh sb="0" eb="2">
      <t>セイノウ</t>
    </rPh>
    <rPh sb="2" eb="4">
      <t>ウンユ</t>
    </rPh>
    <phoneticPr fontId="1"/>
  </si>
  <si>
    <t>ＪＡＮコード4580453373464</t>
    <phoneticPr fontId="1"/>
  </si>
  <si>
    <t>ＪＡＮコード4580453373471</t>
    <phoneticPr fontId="1"/>
  </si>
  <si>
    <t>ＪＡＮコード4580453373488</t>
    <phoneticPr fontId="1"/>
  </si>
  <si>
    <t>ＪＡＮコード4580453373495</t>
    <phoneticPr fontId="1"/>
  </si>
  <si>
    <t>ＪＡＮコード4580453373501</t>
    <phoneticPr fontId="1"/>
  </si>
  <si>
    <t>ＪＡＮコード4580453373518</t>
    <phoneticPr fontId="1"/>
  </si>
  <si>
    <t>ＪＡＮコード4580453373525</t>
    <phoneticPr fontId="1"/>
  </si>
  <si>
    <t>ＪＡＮコード4580453373532</t>
    <phoneticPr fontId="1"/>
  </si>
  <si>
    <t>ＪＡＮコード4580453373549</t>
    <phoneticPr fontId="1"/>
  </si>
  <si>
    <t>ＪＡＮコード4580453373556</t>
    <phoneticPr fontId="1"/>
  </si>
  <si>
    <t>ＪＡＮコード4580453374508</t>
    <phoneticPr fontId="1"/>
  </si>
  <si>
    <t>ＪＡＮコード4580453375796</t>
    <phoneticPr fontId="1"/>
  </si>
  <si>
    <t>ＪＡＮコード4580453373792</t>
    <phoneticPr fontId="1"/>
  </si>
  <si>
    <t>ＪＡＮコード4580453373808</t>
    <phoneticPr fontId="1"/>
  </si>
  <si>
    <t>ＪＡＮコード4580453373815</t>
    <phoneticPr fontId="1"/>
  </si>
  <si>
    <t>ＪＡＮコード4580453373822</t>
    <phoneticPr fontId="1"/>
  </si>
  <si>
    <t>イングランド M リバースドット （5パック）</t>
  </si>
  <si>
    <t>イングランド M リバースドット （6パック）</t>
  </si>
  <si>
    <t>イングランド M リバースドット （7パック）</t>
  </si>
  <si>
    <t>イングランド M ドット（3パック）</t>
    <phoneticPr fontId="1"/>
  </si>
  <si>
    <t>イングランド M ドット（4パック）</t>
  </si>
  <si>
    <t>イングランド M ドット（5パック）</t>
  </si>
  <si>
    <t>イングランド M ストライプ（3パック）</t>
    <phoneticPr fontId="1"/>
  </si>
  <si>
    <t>イングランド M ユニオンジャック（3パック）</t>
    <phoneticPr fontId="1"/>
  </si>
  <si>
    <t>イングランド M ヒョウ（3パック）</t>
    <phoneticPr fontId="1"/>
  </si>
  <si>
    <t>イングランド L ストライプ（3パック）</t>
    <phoneticPr fontId="1"/>
  </si>
  <si>
    <t>イングランド L ヒョウ（3パック）</t>
    <phoneticPr fontId="1"/>
  </si>
  <si>
    <t>ＪＡＮコード4580453374713</t>
    <phoneticPr fontId="1"/>
  </si>
  <si>
    <t>ＪＡＮコード4580453373839</t>
    <phoneticPr fontId="1"/>
  </si>
  <si>
    <t>ＪＡＮコード4580453373884</t>
    <phoneticPr fontId="1"/>
  </si>
  <si>
    <t>ＪＡＮコード4580453373846</t>
    <phoneticPr fontId="1"/>
  </si>
  <si>
    <t>ＪＡＮコード4580453373853</t>
    <phoneticPr fontId="1"/>
  </si>
  <si>
    <t>ＪＡＮコード4580453373860</t>
    <phoneticPr fontId="1"/>
  </si>
  <si>
    <t>ＪＡＮコード4580453373570</t>
    <phoneticPr fontId="1"/>
  </si>
  <si>
    <t>ＪＡＮコード4580453373587</t>
    <phoneticPr fontId="1"/>
  </si>
  <si>
    <t>10枚入り</t>
    <phoneticPr fontId="1"/>
  </si>
  <si>
    <t>EBM-RD-04</t>
    <phoneticPr fontId="1"/>
  </si>
  <si>
    <t>ＪＡＮコード4580453373594</t>
    <phoneticPr fontId="1"/>
  </si>
  <si>
    <t>イングランド 手提げ 1 （3パック）</t>
    <rPh sb="7" eb="9">
      <t>テサ</t>
    </rPh>
    <phoneticPr fontId="1"/>
  </si>
  <si>
    <t>イングランド 手提げ 2 （3パック）</t>
    <rPh sb="7" eb="9">
      <t>テサ</t>
    </rPh>
    <phoneticPr fontId="1"/>
  </si>
  <si>
    <t>グリーン</t>
    <phoneticPr fontId="1"/>
  </si>
  <si>
    <t>ネイビー</t>
    <phoneticPr fontId="1"/>
  </si>
  <si>
    <t>ブラウン</t>
    <phoneticPr fontId="1"/>
  </si>
  <si>
    <t>ゴールド</t>
    <phoneticPr fontId="1"/>
  </si>
  <si>
    <t>グレー</t>
    <phoneticPr fontId="1"/>
  </si>
  <si>
    <t>グリーン</t>
    <phoneticPr fontId="1"/>
  </si>
  <si>
    <t>ライトブルー</t>
    <phoneticPr fontId="1"/>
  </si>
  <si>
    <t>ブラック</t>
    <phoneticPr fontId="1"/>
  </si>
  <si>
    <t>イエロー</t>
    <phoneticPr fontId="1"/>
  </si>
  <si>
    <t>ネイビー</t>
    <phoneticPr fontId="1"/>
  </si>
  <si>
    <t>ブラウン</t>
    <phoneticPr fontId="1"/>
  </si>
  <si>
    <t>ゴールド</t>
    <phoneticPr fontId="1"/>
  </si>
  <si>
    <t>グレー</t>
    <phoneticPr fontId="1"/>
  </si>
  <si>
    <t>イングランド S リバースドット （3パック）</t>
    <phoneticPr fontId="1"/>
  </si>
  <si>
    <t>イングランド S ドット（3パック）</t>
    <phoneticPr fontId="1"/>
  </si>
  <si>
    <t>イングランド S ストライプ（3パック）</t>
    <phoneticPr fontId="1"/>
  </si>
  <si>
    <t>イングランド S リバースドット（3パック）</t>
    <phoneticPr fontId="1"/>
  </si>
  <si>
    <t>イングランド S ユニオンジャック（3パック）</t>
    <phoneticPr fontId="1"/>
  </si>
  <si>
    <t>イングランド S ヒョウ（4パック）</t>
    <phoneticPr fontId="1"/>
  </si>
  <si>
    <t>イングランド マチ付（3パック）</t>
    <rPh sb="9" eb="10">
      <t>ツ</t>
    </rPh>
    <phoneticPr fontId="1"/>
  </si>
  <si>
    <t>イングランド マチ付（4パック）</t>
    <rPh sb="9" eb="10">
      <t>ツ</t>
    </rPh>
    <phoneticPr fontId="1"/>
  </si>
  <si>
    <t>イングランド マチ付（5パック）</t>
    <rPh sb="9" eb="10">
      <t>ツ</t>
    </rPh>
    <phoneticPr fontId="1"/>
  </si>
  <si>
    <t>イングランド マチ付（6パック）</t>
    <rPh sb="9" eb="10">
      <t>ツ</t>
    </rPh>
    <phoneticPr fontId="1"/>
  </si>
  <si>
    <t>イングランド マチ付（7パック）</t>
    <rPh sb="9" eb="10">
      <t>ツ</t>
    </rPh>
    <phoneticPr fontId="1"/>
  </si>
  <si>
    <t>イングランド マチ付（8パック）</t>
    <rPh sb="9" eb="10">
      <t>ツ</t>
    </rPh>
    <phoneticPr fontId="1"/>
  </si>
  <si>
    <t>イングランド マチ付（9パック）</t>
    <rPh sb="9" eb="10">
      <t>ツ</t>
    </rPh>
    <phoneticPr fontId="1"/>
  </si>
  <si>
    <t>イングランド フィルムフロント 1 （3パック）</t>
    <phoneticPr fontId="1"/>
  </si>
  <si>
    <t>イングランド フィルムフロント 2 （3パック）</t>
    <phoneticPr fontId="1"/>
  </si>
  <si>
    <t>イングランド フィルムフロント 3 （3パック）</t>
    <phoneticPr fontId="1"/>
  </si>
  <si>
    <t>イングランド M リバースドット （3パック）</t>
    <phoneticPr fontId="1"/>
  </si>
  <si>
    <t>イングランド M リバースドット （4パック）</t>
  </si>
  <si>
    <t>（改行する関数）</t>
    <rPh sb="5" eb="7">
      <t>カンスウ</t>
    </rPh>
    <phoneticPr fontId="2"/>
  </si>
  <si>
    <t>品番</t>
    <rPh sb="0" eb="1">
      <t>ヒン</t>
    </rPh>
    <rPh sb="1" eb="2">
      <t>カタバン</t>
    </rPh>
    <phoneticPr fontId="2"/>
  </si>
  <si>
    <t>税抜き上代￥300</t>
    <rPh sb="0" eb="1">
      <t>ゼイ</t>
    </rPh>
    <rPh sb="1" eb="2">
      <t>ヌ</t>
    </rPh>
    <rPh sb="3" eb="5">
      <t>ジョウダイ</t>
    </rPh>
    <phoneticPr fontId="1"/>
  </si>
  <si>
    <t>税抜き上代￥330</t>
    <rPh sb="0" eb="1">
      <t>ゼイ</t>
    </rPh>
    <rPh sb="1" eb="2">
      <t>ヌ</t>
    </rPh>
    <rPh sb="3" eb="5">
      <t>ジョウダイ</t>
    </rPh>
    <phoneticPr fontId="1"/>
  </si>
  <si>
    <t>説明２</t>
    <rPh sb="0" eb="2">
      <t>セツメイ</t>
    </rPh>
    <phoneticPr fontId="1"/>
  </si>
  <si>
    <t>税抜き上代￥200</t>
    <rPh sb="0" eb="1">
      <t>ゼイ</t>
    </rPh>
    <rPh sb="1" eb="2">
      <t>ヌ</t>
    </rPh>
    <rPh sb="3" eb="5">
      <t>ジョウダイ</t>
    </rPh>
    <phoneticPr fontId="1"/>
  </si>
  <si>
    <t>税抜き上代￥180</t>
    <rPh sb="0" eb="1">
      <t>ゼイ</t>
    </rPh>
    <rPh sb="1" eb="2">
      <t>ヌ</t>
    </rPh>
    <rPh sb="3" eb="5">
      <t>ジョウダイ</t>
    </rPh>
    <phoneticPr fontId="1"/>
  </si>
  <si>
    <t>税抜き上代￥240</t>
    <rPh sb="0" eb="1">
      <t>ゼイ</t>
    </rPh>
    <rPh sb="1" eb="2">
      <t>ヌ</t>
    </rPh>
    <rPh sb="3" eb="5">
      <t>ジョウダイ</t>
    </rPh>
    <phoneticPr fontId="1"/>
  </si>
  <si>
    <t>アイテム名</t>
  </si>
  <si>
    <t>価格</t>
  </si>
  <si>
    <t>紹介文</t>
  </si>
  <si>
    <t>税抜き上代￥350</t>
    <rPh sb="0" eb="1">
      <t>ゼイ</t>
    </rPh>
    <rPh sb="1" eb="2">
      <t>ヌ</t>
    </rPh>
    <rPh sb="3" eb="5">
      <t>ジョウダイ</t>
    </rPh>
    <phoneticPr fontId="1"/>
  </si>
  <si>
    <t>税抜き上代￥380</t>
    <rPh sb="0" eb="1">
      <t>ゼイ</t>
    </rPh>
    <rPh sb="1" eb="2">
      <t>ヌ</t>
    </rPh>
    <rPh sb="3" eb="5">
      <t>ジョウダイ</t>
    </rPh>
    <phoneticPr fontId="1"/>
  </si>
  <si>
    <t>税抜き上代￥390</t>
    <rPh sb="0" eb="1">
      <t>ゼイ</t>
    </rPh>
    <rPh sb="1" eb="2">
      <t>ヌ</t>
    </rPh>
    <rPh sb="3" eb="5">
      <t>ジョウダイ</t>
    </rPh>
    <phoneticPr fontId="1"/>
  </si>
  <si>
    <t>税抜き上代￥420</t>
    <rPh sb="0" eb="1">
      <t>ゼイ</t>
    </rPh>
    <rPh sb="1" eb="2">
      <t>ヌ</t>
    </rPh>
    <rPh sb="3" eb="5">
      <t>ジョウダイ</t>
    </rPh>
    <phoneticPr fontId="1"/>
  </si>
  <si>
    <t>税抜き上代￥320</t>
    <rPh sb="0" eb="1">
      <t>ゼイ</t>
    </rPh>
    <rPh sb="1" eb="2">
      <t>ヌ</t>
    </rPh>
    <rPh sb="3" eb="5">
      <t>ジョウダイ</t>
    </rPh>
    <phoneticPr fontId="1"/>
  </si>
  <si>
    <t>税抜き上代￥360</t>
    <rPh sb="0" eb="1">
      <t>ゼイ</t>
    </rPh>
    <rPh sb="1" eb="2">
      <t>ヌ</t>
    </rPh>
    <rPh sb="3" eb="5">
      <t>ジョウダイ</t>
    </rPh>
    <phoneticPr fontId="1"/>
  </si>
  <si>
    <t>→詳細</t>
    <rPh sb="1" eb="3">
      <t>ショウサイ</t>
    </rPh>
    <phoneticPr fontId="1"/>
  </si>
  <si>
    <t>ＪＡＮコード4580453373709</t>
    <phoneticPr fontId="1"/>
  </si>
  <si>
    <t>ＪＡＮコード4580453373716</t>
    <phoneticPr fontId="1"/>
  </si>
  <si>
    <t>ＪＡＮコード4580453373723</t>
    <phoneticPr fontId="1"/>
  </si>
  <si>
    <t>ＪＡＮコード4580453374515</t>
    <phoneticPr fontId="1"/>
  </si>
  <si>
    <t>ＪＡＮコード4580453375284</t>
    <phoneticPr fontId="1"/>
  </si>
  <si>
    <t>ＪＡＮコード4580453375291</t>
    <phoneticPr fontId="1"/>
  </si>
  <si>
    <t>ＪＡＮコード4580453376090</t>
    <phoneticPr fontId="1"/>
  </si>
  <si>
    <t>ＪＡＮコード4580453374690</t>
    <phoneticPr fontId="1"/>
  </si>
  <si>
    <t>ＪＡＮコード4580453374706</t>
    <phoneticPr fontId="1"/>
  </si>
  <si>
    <t>追加在庫</t>
  </si>
  <si>
    <t>EBX-06</t>
  </si>
  <si>
    <t>EBX-09</t>
  </si>
  <si>
    <t>10枚入り</t>
  </si>
  <si>
    <t>EBF-01</t>
  </si>
  <si>
    <t>EBF-02</t>
  </si>
  <si>
    <t>EBF-03</t>
  </si>
  <si>
    <t>EBM-RD-01</t>
  </si>
  <si>
    <t>EBM-RD-02</t>
  </si>
  <si>
    <t>レッド</t>
    <phoneticPr fontId="1"/>
  </si>
  <si>
    <t>ピンク</t>
    <phoneticPr fontId="1"/>
  </si>
  <si>
    <t>イエロー</t>
    <phoneticPr fontId="1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</si>
</sst>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&quot;¥&quot;#,##0;[Red]&quot;¥&quot;#,##0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charset val="128"/>
    </font>
    <font>
      <sz val="11"/>
      <color indexed="8"/>
      <name val="ＭＳ Ｐゴシック"/>
      <family val="2"/>
      <charset val="128"/>
    </font>
    <font>
      <sz val="11"/>
      <color indexed="55"/>
      <name val="ＭＳ Ｐゴシック"/>
      <charset val="128"/>
    </font>
    <font>
      <sz val="9"/>
      <name val="ＭＳ Ｐゴシック"/>
      <charset val="128"/>
    </font>
    <font>
      <sz val="9"/>
      <color indexed="9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76" fontId="4" fillId="0" borderId="0" xfId="0" applyNumberFormat="1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176" fontId="4" fillId="0" borderId="0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NumberFormat="1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vertical="top" wrapText="1"/>
    </xf>
    <xf numFmtId="176" fontId="4" fillId="2" borderId="0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176" fontId="4" fillId="0" borderId="0" xfId="0" applyNumberFormat="1" applyFont="1" applyBorder="1" applyAlignment="1">
      <alignment vertical="top" wrapText="1"/>
    </xf>
    <xf numFmtId="177" fontId="4" fillId="0" borderId="0" xfId="0" applyNumberFormat="1" applyFont="1" applyBorder="1" applyAlignment="1">
      <alignment vertical="top" wrapText="1"/>
    </xf>
    <xf numFmtId="0" fontId="4" fillId="0" borderId="0" xfId="0" applyNumberFormat="1" applyFont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176" fontId="4" fillId="2" borderId="0" xfId="0" applyNumberFormat="1" applyFont="1" applyFill="1" applyBorder="1" applyAlignment="1">
      <alignment vertical="top" wrapText="1"/>
    </xf>
    <xf numFmtId="177" fontId="4" fillId="2" borderId="0" xfId="0" applyNumberFormat="1" applyFont="1" applyFill="1" applyBorder="1" applyAlignment="1">
      <alignment vertical="top" wrapText="1"/>
    </xf>
    <xf numFmtId="0" fontId="4" fillId="2" borderId="0" xfId="0" applyNumberFormat="1" applyFont="1" applyFill="1" applyBorder="1" applyAlignment="1">
      <alignment vertical="top" wrapText="1"/>
    </xf>
    <xf numFmtId="176" fontId="5" fillId="2" borderId="0" xfId="0" applyNumberFormat="1" applyFont="1" applyFill="1" applyBorder="1" applyAlignment="1">
      <alignment vertical="top" wrapText="1"/>
    </xf>
    <xf numFmtId="176" fontId="5" fillId="3" borderId="0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vertical="top" wrapText="1"/>
    </xf>
    <xf numFmtId="0" fontId="5" fillId="3" borderId="1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a="http://schemas.openxmlformats.org/drawingml/2006/main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F75"/>
  <sheetViews>
    <sheetView tabSelected="1" zoomScale="50" zoomScaleNormal="50" zoomScalePageLayoutView="50" workbookViewId="0">
      <pane ySplit="600" activePane="bottomLeft"/>
      <selection activeCell="G1" sqref="G1:G1048576"/>
      <selection pane="bottomLeft" activeCell="J5" sqref="J5"/>
    </sheetView>
  </sheetViews>
  <sheetFormatPr baseColWidth="12" defaultColWidth="13" defaultRowHeight="42" customHeight="1"/>
  <cols>
    <col min="1" max="1" width="7.125" style="17" customWidth="1"/>
    <col min="2" max="2" width="30.875" style="2" customWidth="1"/>
    <col min="3" max="3" width="7.75" style="12" customWidth="1"/>
    <col min="4" max="4" width="7.75" style="18" customWidth="1"/>
    <col min="5" max="5" width="7.75" style="12" customWidth="1"/>
    <col min="6" max="6" width="4.375" style="12" customWidth="1"/>
    <col min="7" max="7" width="8.625" style="33" customWidth="1"/>
    <col min="8" max="8" width="10.5" style="12" customWidth="1"/>
    <col min="9" max="9" width="16.125" style="12" bestFit="1" customWidth="1"/>
    <col min="10" max="10" width="14.375" style="1" customWidth="1"/>
    <col min="11" max="11" width="9" style="17" bestFit="1" customWidth="1"/>
    <col min="12" max="12" width="9.625" style="17" customWidth="1"/>
    <col min="13" max="13" width="10.375" style="27" customWidth="1"/>
    <col min="14" max="14" width="10.875" style="12" customWidth="1"/>
    <col min="15" max="15" width="22.875" style="12" customWidth="1"/>
    <col min="16" max="16" width="9.875" style="17" customWidth="1"/>
    <col min="17" max="17" width="8.375" style="17" customWidth="1"/>
    <col min="18" max="16384" width="13" style="17"/>
  </cols>
  <sheetData>
    <row r="1" spans="1:32" s="10" customFormat="1" ht="17" customHeight="1">
      <c r="A1" s="10" t="s">
        <v>56</v>
      </c>
      <c r="B1" s="6" t="s">
        <v>208</v>
      </c>
      <c r="D1" s="25"/>
      <c r="G1" s="29" t="s">
        <v>209</v>
      </c>
      <c r="J1" s="7" t="s">
        <v>210</v>
      </c>
      <c r="K1" s="10" t="s">
        <v>227</v>
      </c>
      <c r="L1" s="10" t="s">
        <v>10</v>
      </c>
      <c r="M1" s="6" t="s">
        <v>11</v>
      </c>
      <c r="P1" s="10" t="s">
        <v>12</v>
      </c>
      <c r="Q1" s="10" t="s">
        <v>13</v>
      </c>
      <c r="R1" s="10" t="s">
        <v>14</v>
      </c>
      <c r="S1" s="10" t="s">
        <v>15</v>
      </c>
      <c r="T1" s="10" t="s">
        <v>16</v>
      </c>
      <c r="U1" s="10" t="s">
        <v>17</v>
      </c>
      <c r="V1" s="10" t="s">
        <v>18</v>
      </c>
      <c r="W1" s="10" t="s">
        <v>19</v>
      </c>
      <c r="X1" s="10" t="s">
        <v>20</v>
      </c>
      <c r="Y1" s="10" t="s">
        <v>21</v>
      </c>
      <c r="Z1" s="10" t="s">
        <v>22</v>
      </c>
      <c r="AA1" s="10" t="s">
        <v>23</v>
      </c>
      <c r="AB1" s="10" t="s">
        <v>24</v>
      </c>
      <c r="AC1" s="10" t="s">
        <v>25</v>
      </c>
      <c r="AD1" s="10" t="s">
        <v>26</v>
      </c>
      <c r="AE1" s="10" t="s">
        <v>27</v>
      </c>
      <c r="AF1" s="10" t="s">
        <v>28</v>
      </c>
    </row>
    <row r="2" spans="1:32" s="14" customFormat="1" ht="17" customHeight="1">
      <c r="A2" s="14" t="s">
        <v>217</v>
      </c>
      <c r="B2" s="8"/>
      <c r="C2" s="14" t="s">
        <v>30</v>
      </c>
      <c r="D2" s="26" t="s">
        <v>57</v>
      </c>
      <c r="E2" s="14" t="s">
        <v>58</v>
      </c>
      <c r="F2" s="14" t="s">
        <v>127</v>
      </c>
      <c r="G2" s="30" t="s">
        <v>59</v>
      </c>
      <c r="H2" s="11" t="s">
        <v>29</v>
      </c>
      <c r="I2" s="11" t="s">
        <v>204</v>
      </c>
      <c r="J2" s="9" t="s">
        <v>200</v>
      </c>
      <c r="M2" s="8" t="s">
        <v>9</v>
      </c>
      <c r="N2" s="11" t="s">
        <v>201</v>
      </c>
      <c r="O2" s="11" t="s">
        <v>60</v>
      </c>
    </row>
    <row r="3" spans="1:32" ht="42" customHeight="1">
      <c r="B3" s="2" t="s">
        <v>182</v>
      </c>
      <c r="C3" s="12">
        <v>300</v>
      </c>
      <c r="D3" s="18">
        <f>C3*0.6</f>
        <v>180</v>
      </c>
      <c r="E3" s="19">
        <f>D3*1.1</f>
        <v>198.00000000000003</v>
      </c>
      <c r="F3" s="18">
        <v>3</v>
      </c>
      <c r="G3" s="31">
        <f>E3*F3</f>
        <v>594.00000000000011</v>
      </c>
      <c r="H3" s="12" t="s">
        <v>31</v>
      </c>
      <c r="I3" s="20" t="s">
        <v>202</v>
      </c>
      <c r="J3" s="1" t="str">
        <f>H3&amp;CHAR(13)&amp;I3</f>
        <v>10枚入_x000D_税抜き上代￥300</v>
      </c>
      <c r="K3" s="17">
        <v>10</v>
      </c>
      <c r="M3" s="27" t="s">
        <v>236</v>
      </c>
      <c r="N3" s="12" t="s">
        <v>32</v>
      </c>
      <c r="O3" s="3" t="s">
        <v>120</v>
      </c>
      <c r="P3" s="17" t="s">
        <v>128</v>
      </c>
      <c r="R3" s="17" t="s">
        <v>77</v>
      </c>
    </row>
    <row r="4" spans="1:32" ht="42" customHeight="1">
      <c r="B4" s="2" t="s">
        <v>182</v>
      </c>
      <c r="C4" s="12">
        <v>300</v>
      </c>
      <c r="D4" s="18">
        <f>C4*0.6</f>
        <v>180</v>
      </c>
      <c r="E4" s="19">
        <f>D4*1.1</f>
        <v>198.00000000000003</v>
      </c>
      <c r="F4" s="18">
        <v>3</v>
      </c>
      <c r="G4" s="31">
        <f>E4*F4</f>
        <v>594.00000000000011</v>
      </c>
      <c r="H4" s="12" t="s">
        <v>31</v>
      </c>
      <c r="I4" s="20" t="s">
        <v>202</v>
      </c>
      <c r="J4" s="1" t="str">
        <f>H4&amp;CHAR(13)&amp;I4</f>
        <v>10枚入_x000D_税抜き上代￥300</v>
      </c>
      <c r="K4" s="17">
        <v>10</v>
      </c>
      <c r="M4" s="27" t="s">
        <v>237</v>
      </c>
      <c r="N4" s="12" t="s">
        <v>33</v>
      </c>
      <c r="O4" s="3" t="s">
        <v>121</v>
      </c>
      <c r="P4" s="17" t="s">
        <v>128</v>
      </c>
      <c r="R4" s="17" t="s">
        <v>77</v>
      </c>
    </row>
    <row r="5" spans="1:32" ht="42" customHeight="1">
      <c r="B5" s="2" t="s">
        <v>185</v>
      </c>
      <c r="C5" s="12">
        <v>300</v>
      </c>
      <c r="D5" s="18">
        <f>C5*0.6</f>
        <v>180</v>
      </c>
      <c r="E5" s="19">
        <f>D5*1.1</f>
        <v>198.00000000000003</v>
      </c>
      <c r="F5" s="18">
        <v>3</v>
      </c>
      <c r="G5" s="31">
        <f>E5*F5</f>
        <v>594.00000000000011</v>
      </c>
      <c r="H5" s="12" t="s">
        <v>122</v>
      </c>
      <c r="I5" s="20" t="s">
        <v>202</v>
      </c>
      <c r="J5" s="1" t="str">
        <f>H5&amp;CHAR(13)&amp;I5</f>
        <v>10枚入_x000D_税抜き上代￥300</v>
      </c>
      <c r="K5" s="17">
        <v>10</v>
      </c>
      <c r="M5" s="27" t="s">
        <v>174</v>
      </c>
      <c r="N5" s="12" t="s">
        <v>34</v>
      </c>
      <c r="O5" s="3" t="s">
        <v>123</v>
      </c>
      <c r="P5" s="17" t="s">
        <v>128</v>
      </c>
      <c r="R5" s="17" t="s">
        <v>77</v>
      </c>
    </row>
    <row r="6" spans="1:32" ht="42" customHeight="1">
      <c r="B6" s="2" t="s">
        <v>185</v>
      </c>
      <c r="C6" s="12">
        <v>300</v>
      </c>
      <c r="D6" s="18">
        <f>C6*0.6</f>
        <v>180</v>
      </c>
      <c r="E6" s="19">
        <f>D6*1.1</f>
        <v>198.00000000000003</v>
      </c>
      <c r="F6" s="18">
        <v>3</v>
      </c>
      <c r="G6" s="31">
        <f>E6*F6</f>
        <v>594.00000000000011</v>
      </c>
      <c r="H6" s="12" t="s">
        <v>31</v>
      </c>
      <c r="I6" s="20" t="s">
        <v>202</v>
      </c>
      <c r="J6" s="1" t="str">
        <f>H6&amp;CHAR(13)&amp;I6</f>
        <v>10枚入_x000D_税抜き上代￥300</v>
      </c>
      <c r="K6" s="17">
        <v>10</v>
      </c>
      <c r="M6" s="27" t="s">
        <v>175</v>
      </c>
      <c r="N6" s="12" t="s">
        <v>35</v>
      </c>
      <c r="O6" s="3" t="s">
        <v>124</v>
      </c>
      <c r="P6" s="17" t="s">
        <v>128</v>
      </c>
      <c r="R6" s="17" t="s">
        <v>77</v>
      </c>
    </row>
    <row r="7" spans="1:32" ht="42" customHeight="1">
      <c r="B7" s="2" t="s">
        <v>185</v>
      </c>
      <c r="C7" s="12">
        <v>300</v>
      </c>
      <c r="D7" s="18">
        <f>C7*0.6</f>
        <v>180</v>
      </c>
      <c r="E7" s="19">
        <f>D7*1.1</f>
        <v>198.00000000000003</v>
      </c>
      <c r="F7" s="18">
        <v>3</v>
      </c>
      <c r="G7" s="31">
        <f>E7*F7</f>
        <v>594.00000000000011</v>
      </c>
      <c r="H7" s="12" t="s">
        <v>31</v>
      </c>
      <c r="I7" s="20" t="s">
        <v>202</v>
      </c>
      <c r="J7" s="1" t="str">
        <f>H7&amp;CHAR(13)&amp;I7</f>
        <v>10枚入_x000D_税抜き上代￥300</v>
      </c>
      <c r="K7" s="17">
        <v>10</v>
      </c>
      <c r="M7" s="27" t="s">
        <v>176</v>
      </c>
      <c r="N7" s="12" t="s">
        <v>36</v>
      </c>
      <c r="O7" s="3" t="s">
        <v>125</v>
      </c>
      <c r="P7" s="17" t="s">
        <v>128</v>
      </c>
      <c r="R7" s="17" t="s">
        <v>77</v>
      </c>
    </row>
    <row r="8" spans="1:32" s="21" customFormat="1" ht="42" customHeight="1">
      <c r="B8" s="4"/>
      <c r="C8" s="13"/>
      <c r="D8" s="22"/>
      <c r="E8" s="23"/>
      <c r="F8" s="22"/>
      <c r="G8" s="32"/>
      <c r="H8" s="13"/>
      <c r="I8" s="24"/>
      <c r="J8" s="15"/>
      <c r="M8" s="28"/>
      <c r="N8" s="13"/>
      <c r="O8" s="16"/>
      <c r="R8" s="17" t="s">
        <v>77</v>
      </c>
    </row>
    <row r="9" spans="1:32" ht="42" customHeight="1">
      <c r="B9" s="2" t="s">
        <v>183</v>
      </c>
      <c r="C9" s="12">
        <v>300</v>
      </c>
      <c r="D9" s="18">
        <f>C9*0.6</f>
        <v>180</v>
      </c>
      <c r="E9" s="19">
        <f>D9*1.1</f>
        <v>198.00000000000003</v>
      </c>
      <c r="F9" s="18">
        <v>3</v>
      </c>
      <c r="G9" s="31">
        <f>E9*F9</f>
        <v>594.00000000000011</v>
      </c>
      <c r="H9" s="12" t="s">
        <v>31</v>
      </c>
      <c r="I9" s="20" t="s">
        <v>202</v>
      </c>
      <c r="J9" s="1" t="str">
        <f>H9&amp;CHAR(13)&amp;I9</f>
        <v>10枚入_x000D_税抜き上代￥300</v>
      </c>
      <c r="K9" s="17">
        <v>10</v>
      </c>
      <c r="M9" s="27" t="s">
        <v>236</v>
      </c>
      <c r="N9" s="12" t="s">
        <v>37</v>
      </c>
      <c r="O9" s="3" t="s">
        <v>126</v>
      </c>
      <c r="P9" s="17" t="s">
        <v>128</v>
      </c>
      <c r="R9" s="17" t="s">
        <v>77</v>
      </c>
    </row>
    <row r="10" spans="1:32" ht="42" customHeight="1">
      <c r="B10" s="2" t="s">
        <v>183</v>
      </c>
      <c r="C10" s="12">
        <v>300</v>
      </c>
      <c r="D10" s="18">
        <f>C10*0.6</f>
        <v>180</v>
      </c>
      <c r="E10" s="19">
        <f>D10*1.1</f>
        <v>198.00000000000003</v>
      </c>
      <c r="F10" s="18">
        <v>3</v>
      </c>
      <c r="G10" s="31">
        <f>E10*F10</f>
        <v>594.00000000000011</v>
      </c>
      <c r="H10" s="12" t="s">
        <v>31</v>
      </c>
      <c r="I10" s="20" t="s">
        <v>202</v>
      </c>
      <c r="J10" s="1" t="str">
        <f>H10&amp;CHAR(13)&amp;I10</f>
        <v>10枚入_x000D_税抜き上代￥300</v>
      </c>
      <c r="K10" s="17">
        <v>10</v>
      </c>
      <c r="M10" s="27" t="s">
        <v>237</v>
      </c>
      <c r="N10" s="12" t="s">
        <v>38</v>
      </c>
      <c r="O10" s="3" t="s">
        <v>129</v>
      </c>
      <c r="P10" s="17" t="s">
        <v>128</v>
      </c>
      <c r="R10" s="17" t="s">
        <v>77</v>
      </c>
    </row>
    <row r="11" spans="1:32" ht="42" customHeight="1">
      <c r="B11" s="2" t="s">
        <v>183</v>
      </c>
      <c r="C11" s="12">
        <v>300</v>
      </c>
      <c r="D11" s="18">
        <f>C11*0.6</f>
        <v>180</v>
      </c>
      <c r="E11" s="19">
        <f>D11*1.1</f>
        <v>198.00000000000003</v>
      </c>
      <c r="F11" s="18">
        <v>3</v>
      </c>
      <c r="G11" s="31">
        <f>E11*F11</f>
        <v>594.00000000000011</v>
      </c>
      <c r="H11" s="12" t="s">
        <v>31</v>
      </c>
      <c r="I11" s="20" t="s">
        <v>202</v>
      </c>
      <c r="J11" s="1" t="str">
        <f>H11&amp;CHAR(13)&amp;I11</f>
        <v>10枚入_x000D_税抜き上代￥300</v>
      </c>
      <c r="K11" s="17">
        <v>10</v>
      </c>
      <c r="M11" s="27" t="s">
        <v>95</v>
      </c>
      <c r="N11" s="12" t="s">
        <v>39</v>
      </c>
      <c r="O11" s="3" t="s">
        <v>130</v>
      </c>
      <c r="P11" s="17" t="s">
        <v>128</v>
      </c>
      <c r="R11" s="17" t="s">
        <v>77</v>
      </c>
    </row>
    <row r="12" spans="1:32" ht="42" customHeight="1">
      <c r="B12" s="2" t="s">
        <v>183</v>
      </c>
      <c r="C12" s="12">
        <v>300</v>
      </c>
      <c r="D12" s="18">
        <f>C12*0.6</f>
        <v>180</v>
      </c>
      <c r="E12" s="19">
        <f>D12*1.1</f>
        <v>198.00000000000003</v>
      </c>
      <c r="F12" s="18">
        <v>3</v>
      </c>
      <c r="G12" s="31">
        <f>E12*F12</f>
        <v>594.00000000000011</v>
      </c>
      <c r="H12" s="12" t="s">
        <v>31</v>
      </c>
      <c r="I12" s="20" t="s">
        <v>202</v>
      </c>
      <c r="J12" s="1" t="str">
        <f>H12&amp;CHAR(13)&amp;I12</f>
        <v>10枚入_x000D_税抜き上代￥300</v>
      </c>
      <c r="K12" s="17">
        <v>10</v>
      </c>
      <c r="M12" s="27" t="s">
        <v>90</v>
      </c>
      <c r="N12" s="12" t="s">
        <v>40</v>
      </c>
      <c r="O12" s="3" t="s">
        <v>131</v>
      </c>
      <c r="P12" s="17" t="s">
        <v>128</v>
      </c>
      <c r="R12" s="17" t="s">
        <v>77</v>
      </c>
    </row>
    <row r="13" spans="1:32" s="21" customFormat="1" ht="42" customHeight="1">
      <c r="B13" s="4"/>
      <c r="C13" s="13"/>
      <c r="D13" s="22"/>
      <c r="E13" s="23"/>
      <c r="F13" s="22"/>
      <c r="G13" s="32"/>
      <c r="H13" s="13"/>
      <c r="I13" s="24"/>
      <c r="J13" s="15"/>
      <c r="M13" s="28"/>
      <c r="N13" s="13"/>
      <c r="O13" s="16"/>
      <c r="R13" s="17" t="s">
        <v>77</v>
      </c>
    </row>
    <row r="14" spans="1:32" ht="42" customHeight="1">
      <c r="B14" s="2" t="s">
        <v>184</v>
      </c>
      <c r="C14" s="12">
        <v>300</v>
      </c>
      <c r="D14" s="18">
        <f t="shared" ref="D14:D22" si="0">C14*0.6</f>
        <v>180</v>
      </c>
      <c r="E14" s="19">
        <f t="shared" ref="E14:E22" si="1">D14*1.1</f>
        <v>198.00000000000003</v>
      </c>
      <c r="F14" s="18">
        <v>3</v>
      </c>
      <c r="G14" s="31">
        <f t="shared" ref="G14:G22" si="2">E14*F14</f>
        <v>594.00000000000011</v>
      </c>
      <c r="H14" s="12" t="s">
        <v>31</v>
      </c>
      <c r="I14" s="20" t="s">
        <v>202</v>
      </c>
      <c r="J14" s="1" t="str">
        <f t="shared" ref="J14:J22" si="3">H14&amp;CHAR(13)&amp;I14</f>
        <v>10枚入_x000D_税抜き上代￥300</v>
      </c>
      <c r="K14" s="17">
        <v>10</v>
      </c>
      <c r="M14" s="27" t="s">
        <v>236</v>
      </c>
      <c r="N14" s="12" t="s">
        <v>41</v>
      </c>
      <c r="O14" s="3" t="s">
        <v>132</v>
      </c>
      <c r="P14" s="17" t="s">
        <v>128</v>
      </c>
      <c r="R14" s="17" t="s">
        <v>77</v>
      </c>
    </row>
    <row r="15" spans="1:32" ht="42" customHeight="1">
      <c r="B15" s="2" t="s">
        <v>184</v>
      </c>
      <c r="C15" s="12">
        <v>300</v>
      </c>
      <c r="D15" s="18">
        <f t="shared" si="0"/>
        <v>180</v>
      </c>
      <c r="E15" s="19">
        <f t="shared" si="1"/>
        <v>198.00000000000003</v>
      </c>
      <c r="F15" s="18">
        <v>3</v>
      </c>
      <c r="G15" s="31">
        <f t="shared" si="2"/>
        <v>594.00000000000011</v>
      </c>
      <c r="H15" s="12" t="s">
        <v>31</v>
      </c>
      <c r="I15" s="20" t="s">
        <v>202</v>
      </c>
      <c r="J15" s="1" t="str">
        <f t="shared" si="3"/>
        <v>10枚入_x000D_税抜き上代￥300</v>
      </c>
      <c r="K15" s="17">
        <v>10</v>
      </c>
      <c r="M15" s="27" t="s">
        <v>237</v>
      </c>
      <c r="N15" s="12" t="s">
        <v>42</v>
      </c>
      <c r="O15" s="3" t="s">
        <v>133</v>
      </c>
      <c r="P15" s="17" t="s">
        <v>128</v>
      </c>
      <c r="R15" s="17" t="s">
        <v>77</v>
      </c>
    </row>
    <row r="16" spans="1:32" ht="42" customHeight="1">
      <c r="B16" s="2" t="s">
        <v>184</v>
      </c>
      <c r="C16" s="12">
        <v>300</v>
      </c>
      <c r="D16" s="18">
        <f t="shared" si="0"/>
        <v>180</v>
      </c>
      <c r="E16" s="19">
        <f t="shared" si="1"/>
        <v>198.00000000000003</v>
      </c>
      <c r="F16" s="18">
        <v>3</v>
      </c>
      <c r="G16" s="31">
        <f t="shared" si="2"/>
        <v>594.00000000000011</v>
      </c>
      <c r="H16" s="12" t="s">
        <v>31</v>
      </c>
      <c r="I16" s="20" t="s">
        <v>202</v>
      </c>
      <c r="J16" s="1" t="str">
        <f t="shared" si="3"/>
        <v>10枚入_x000D_税抜き上代￥300</v>
      </c>
      <c r="K16" s="17">
        <v>10</v>
      </c>
      <c r="M16" s="27" t="s">
        <v>177</v>
      </c>
      <c r="N16" s="12" t="s">
        <v>43</v>
      </c>
      <c r="O16" s="3" t="s">
        <v>134</v>
      </c>
      <c r="P16" s="17" t="s">
        <v>128</v>
      </c>
      <c r="R16" s="17" t="s">
        <v>77</v>
      </c>
    </row>
    <row r="17" spans="2:18" ht="42" customHeight="1">
      <c r="B17" s="2" t="s">
        <v>184</v>
      </c>
      <c r="C17" s="12">
        <v>300</v>
      </c>
      <c r="D17" s="18">
        <f t="shared" si="0"/>
        <v>180</v>
      </c>
      <c r="E17" s="19">
        <f t="shared" si="1"/>
        <v>198.00000000000003</v>
      </c>
      <c r="F17" s="18">
        <v>3</v>
      </c>
      <c r="G17" s="31">
        <f t="shared" si="2"/>
        <v>594.00000000000011</v>
      </c>
      <c r="H17" s="12" t="s">
        <v>31</v>
      </c>
      <c r="I17" s="20" t="s">
        <v>202</v>
      </c>
      <c r="J17" s="1" t="str">
        <f t="shared" si="3"/>
        <v>10枚入_x000D_税抜き上代￥300</v>
      </c>
      <c r="K17" s="17">
        <v>10</v>
      </c>
      <c r="M17" s="27" t="s">
        <v>174</v>
      </c>
      <c r="N17" s="12" t="s">
        <v>44</v>
      </c>
      <c r="O17" s="3" t="s">
        <v>135</v>
      </c>
      <c r="P17" s="17" t="s">
        <v>128</v>
      </c>
      <c r="R17" s="17" t="s">
        <v>77</v>
      </c>
    </row>
    <row r="18" spans="2:18" ht="42" customHeight="1">
      <c r="B18" s="2" t="s">
        <v>184</v>
      </c>
      <c r="C18" s="12">
        <v>300</v>
      </c>
      <c r="D18" s="18">
        <f t="shared" si="0"/>
        <v>180</v>
      </c>
      <c r="E18" s="19">
        <f t="shared" si="1"/>
        <v>198.00000000000003</v>
      </c>
      <c r="F18" s="18">
        <v>3</v>
      </c>
      <c r="G18" s="31">
        <f t="shared" si="2"/>
        <v>594.00000000000011</v>
      </c>
      <c r="H18" s="12" t="s">
        <v>31</v>
      </c>
      <c r="I18" s="20" t="s">
        <v>202</v>
      </c>
      <c r="J18" s="1" t="str">
        <f t="shared" si="3"/>
        <v>10枚入_x000D_税抜き上代￥300</v>
      </c>
      <c r="K18" s="17">
        <v>10</v>
      </c>
      <c r="M18" s="27" t="s">
        <v>90</v>
      </c>
      <c r="N18" s="12" t="s">
        <v>45</v>
      </c>
      <c r="O18" s="3" t="s">
        <v>136</v>
      </c>
      <c r="P18" s="17" t="s">
        <v>128</v>
      </c>
      <c r="R18" s="17" t="s">
        <v>77</v>
      </c>
    </row>
    <row r="19" spans="2:18" ht="42" customHeight="1">
      <c r="B19" s="2" t="s">
        <v>184</v>
      </c>
      <c r="C19" s="12">
        <v>300</v>
      </c>
      <c r="D19" s="18">
        <f t="shared" si="0"/>
        <v>180</v>
      </c>
      <c r="E19" s="19">
        <f t="shared" si="1"/>
        <v>198.00000000000003</v>
      </c>
      <c r="F19" s="18">
        <v>3</v>
      </c>
      <c r="G19" s="31">
        <f t="shared" si="2"/>
        <v>594.00000000000011</v>
      </c>
      <c r="H19" s="12" t="s">
        <v>31</v>
      </c>
      <c r="I19" s="20" t="s">
        <v>202</v>
      </c>
      <c r="J19" s="1" t="str">
        <f t="shared" si="3"/>
        <v>10枚入_x000D_税抜き上代￥300</v>
      </c>
      <c r="K19" s="17">
        <v>10</v>
      </c>
      <c r="M19" s="27" t="s">
        <v>178</v>
      </c>
      <c r="N19" s="12" t="s">
        <v>46</v>
      </c>
      <c r="O19" s="3" t="s">
        <v>137</v>
      </c>
      <c r="P19" s="17" t="s">
        <v>128</v>
      </c>
      <c r="R19" s="17" t="s">
        <v>77</v>
      </c>
    </row>
    <row r="20" spans="2:18" ht="42" customHeight="1">
      <c r="B20" s="2" t="s">
        <v>184</v>
      </c>
      <c r="C20" s="12">
        <v>300</v>
      </c>
      <c r="D20" s="18">
        <f t="shared" si="0"/>
        <v>180</v>
      </c>
      <c r="E20" s="19">
        <f t="shared" si="1"/>
        <v>198.00000000000003</v>
      </c>
      <c r="F20" s="18">
        <v>3</v>
      </c>
      <c r="G20" s="31">
        <f t="shared" si="2"/>
        <v>594.00000000000011</v>
      </c>
      <c r="H20" s="12" t="s">
        <v>31</v>
      </c>
      <c r="I20" s="20" t="s">
        <v>202</v>
      </c>
      <c r="J20" s="1" t="str">
        <f t="shared" si="3"/>
        <v>10枚入_x000D_税抜き上代￥300</v>
      </c>
      <c r="K20" s="17">
        <v>10</v>
      </c>
      <c r="M20" s="27" t="s">
        <v>179</v>
      </c>
      <c r="N20" s="12" t="s">
        <v>47</v>
      </c>
      <c r="O20" s="3" t="s">
        <v>138</v>
      </c>
      <c r="P20" s="17" t="s">
        <v>128</v>
      </c>
      <c r="R20" s="17" t="s">
        <v>77</v>
      </c>
    </row>
    <row r="21" spans="2:18" ht="42" customHeight="1">
      <c r="B21" s="2" t="s">
        <v>184</v>
      </c>
      <c r="C21" s="12">
        <v>300</v>
      </c>
      <c r="D21" s="18">
        <f t="shared" si="0"/>
        <v>180</v>
      </c>
      <c r="E21" s="19">
        <f t="shared" si="1"/>
        <v>198.00000000000003</v>
      </c>
      <c r="F21" s="18">
        <v>3</v>
      </c>
      <c r="G21" s="31">
        <f t="shared" si="2"/>
        <v>594.00000000000011</v>
      </c>
      <c r="H21" s="12" t="s">
        <v>31</v>
      </c>
      <c r="I21" s="20" t="s">
        <v>202</v>
      </c>
      <c r="J21" s="1" t="str">
        <f t="shared" si="3"/>
        <v>10枚入_x000D_税抜き上代￥300</v>
      </c>
      <c r="K21" s="17">
        <v>10</v>
      </c>
      <c r="M21" s="27" t="s">
        <v>180</v>
      </c>
      <c r="N21" s="12" t="s">
        <v>48</v>
      </c>
      <c r="O21" s="3" t="s">
        <v>139</v>
      </c>
      <c r="P21" s="17" t="s">
        <v>128</v>
      </c>
      <c r="R21" s="17" t="s">
        <v>77</v>
      </c>
    </row>
    <row r="22" spans="2:18" ht="42" customHeight="1">
      <c r="B22" s="2" t="s">
        <v>184</v>
      </c>
      <c r="C22" s="12">
        <v>300</v>
      </c>
      <c r="D22" s="18">
        <f t="shared" si="0"/>
        <v>180</v>
      </c>
      <c r="E22" s="19">
        <f t="shared" si="1"/>
        <v>198.00000000000003</v>
      </c>
      <c r="F22" s="18">
        <v>3</v>
      </c>
      <c r="G22" s="31">
        <f t="shared" si="2"/>
        <v>594.00000000000011</v>
      </c>
      <c r="H22" s="12" t="s">
        <v>31</v>
      </c>
      <c r="I22" s="20" t="s">
        <v>202</v>
      </c>
      <c r="J22" s="1" t="str">
        <f t="shared" si="3"/>
        <v>10枚入_x000D_税抜き上代￥300</v>
      </c>
      <c r="K22" s="17">
        <v>10</v>
      </c>
      <c r="M22" s="27" t="s">
        <v>181</v>
      </c>
      <c r="N22" s="12" t="s">
        <v>49</v>
      </c>
      <c r="O22" s="3" t="s">
        <v>140</v>
      </c>
      <c r="P22" s="17" t="s">
        <v>128</v>
      </c>
      <c r="R22" s="17" t="s">
        <v>77</v>
      </c>
    </row>
    <row r="23" spans="2:18" s="21" customFormat="1" ht="42" customHeight="1">
      <c r="B23" s="4"/>
      <c r="C23" s="13"/>
      <c r="D23" s="22"/>
      <c r="E23" s="23"/>
      <c r="F23" s="22"/>
      <c r="G23" s="32"/>
      <c r="H23" s="13"/>
      <c r="I23" s="24"/>
      <c r="J23" s="15"/>
      <c r="M23" s="28"/>
      <c r="N23" s="13"/>
      <c r="O23" s="16"/>
    </row>
    <row r="24" spans="2:18" ht="42" customHeight="1">
      <c r="B24" s="2" t="s">
        <v>186</v>
      </c>
      <c r="C24" s="12">
        <v>330</v>
      </c>
      <c r="D24" s="18">
        <f t="shared" ref="D24:D75" si="4">C24*0.6</f>
        <v>198</v>
      </c>
      <c r="E24" s="19">
        <f t="shared" ref="E24:E75" si="5">D24*1.1</f>
        <v>217.8</v>
      </c>
      <c r="F24" s="18">
        <v>3</v>
      </c>
      <c r="G24" s="31">
        <f t="shared" ref="G24:G25" si="6">E24*F24</f>
        <v>653.40000000000009</v>
      </c>
      <c r="H24" s="12" t="s">
        <v>122</v>
      </c>
      <c r="I24" s="20" t="s">
        <v>203</v>
      </c>
      <c r="J24" s="1" t="str">
        <f t="shared" ref="J24:J74" si="7">H24&amp;CHAR(13)&amp;I24</f>
        <v>10枚入_x000D_税抜き上代￥330</v>
      </c>
      <c r="K24" s="17">
        <v>0</v>
      </c>
      <c r="P24" s="17" t="s">
        <v>128</v>
      </c>
    </row>
    <row r="25" spans="2:18" ht="42" customHeight="1">
      <c r="B25" s="2" t="s">
        <v>187</v>
      </c>
      <c r="C25" s="12">
        <v>330</v>
      </c>
      <c r="D25" s="18">
        <f t="shared" si="4"/>
        <v>198</v>
      </c>
      <c r="E25" s="19">
        <f t="shared" si="5"/>
        <v>217.8</v>
      </c>
      <c r="F25" s="18">
        <v>3</v>
      </c>
      <c r="G25" s="31">
        <f t="shared" si="6"/>
        <v>653.40000000000009</v>
      </c>
      <c r="H25" s="12" t="s">
        <v>31</v>
      </c>
      <c r="I25" s="20" t="s">
        <v>203</v>
      </c>
      <c r="J25" s="1" t="str">
        <f t="shared" si="7"/>
        <v>10枚入_x000D_税抜き上代￥330</v>
      </c>
      <c r="K25" s="17">
        <v>10</v>
      </c>
      <c r="P25" s="17" t="s">
        <v>128</v>
      </c>
    </row>
    <row r="26" spans="2:18" s="21" customFormat="1" ht="42" customHeight="1">
      <c r="B26" s="4"/>
      <c r="C26" s="13"/>
      <c r="D26" s="22"/>
      <c r="E26" s="23"/>
      <c r="F26" s="22"/>
      <c r="G26" s="32"/>
      <c r="H26" s="13"/>
      <c r="I26" s="24"/>
      <c r="J26" s="15"/>
      <c r="M26" s="28"/>
      <c r="N26" s="13"/>
      <c r="O26" s="13"/>
    </row>
    <row r="27" spans="2:18" ht="42" customHeight="1">
      <c r="B27" s="2" t="s">
        <v>188</v>
      </c>
      <c r="C27" s="12">
        <v>200</v>
      </c>
      <c r="D27" s="18">
        <f t="shared" si="4"/>
        <v>120</v>
      </c>
      <c r="E27" s="19">
        <f t="shared" si="5"/>
        <v>132</v>
      </c>
      <c r="F27" s="18">
        <v>3</v>
      </c>
      <c r="G27" s="31">
        <f>E27*F27</f>
        <v>396</v>
      </c>
      <c r="H27" s="12" t="s">
        <v>50</v>
      </c>
      <c r="I27" s="20" t="s">
        <v>205</v>
      </c>
      <c r="J27" s="1" t="str">
        <f t="shared" si="7"/>
        <v>5枚入り_x000D_税抜き上代￥200</v>
      </c>
      <c r="K27" s="17">
        <v>10</v>
      </c>
      <c r="M27" s="27" t="s">
        <v>236</v>
      </c>
      <c r="N27" s="12" t="s">
        <v>51</v>
      </c>
      <c r="O27" s="5" t="s">
        <v>141</v>
      </c>
      <c r="P27" s="17" t="s">
        <v>128</v>
      </c>
    </row>
    <row r="28" spans="2:18" ht="42" customHeight="1">
      <c r="B28" s="2" t="s">
        <v>189</v>
      </c>
      <c r="C28" s="12">
        <v>200</v>
      </c>
      <c r="D28" s="18">
        <f t="shared" si="4"/>
        <v>120</v>
      </c>
      <c r="E28" s="19">
        <f t="shared" si="5"/>
        <v>132</v>
      </c>
      <c r="F28" s="18">
        <v>3</v>
      </c>
      <c r="G28" s="31">
        <f t="shared" ref="G28:G75" si="8">E28*F28</f>
        <v>396</v>
      </c>
      <c r="H28" s="12" t="s">
        <v>50</v>
      </c>
      <c r="I28" s="20" t="s">
        <v>205</v>
      </c>
      <c r="J28" s="1" t="str">
        <f t="shared" si="7"/>
        <v>5枚入り_x000D_税抜き上代￥200</v>
      </c>
      <c r="K28" s="17">
        <v>10</v>
      </c>
      <c r="M28" s="27" t="s">
        <v>237</v>
      </c>
      <c r="N28" s="12" t="s">
        <v>52</v>
      </c>
      <c r="O28" s="5" t="s">
        <v>142</v>
      </c>
      <c r="P28" s="17" t="s">
        <v>128</v>
      </c>
    </row>
    <row r="29" spans="2:18" ht="42" customHeight="1">
      <c r="B29" s="2" t="s">
        <v>190</v>
      </c>
      <c r="C29" s="12">
        <v>200</v>
      </c>
      <c r="D29" s="18">
        <f t="shared" si="4"/>
        <v>120</v>
      </c>
      <c r="E29" s="19">
        <f t="shared" si="5"/>
        <v>132</v>
      </c>
      <c r="F29" s="18">
        <v>3</v>
      </c>
      <c r="G29" s="31">
        <f t="shared" si="8"/>
        <v>396</v>
      </c>
      <c r="H29" s="12" t="s">
        <v>50</v>
      </c>
      <c r="I29" s="20" t="s">
        <v>205</v>
      </c>
      <c r="J29" s="1" t="str">
        <f t="shared" si="7"/>
        <v>5枚入り_x000D_税抜き上代￥200</v>
      </c>
      <c r="K29" s="17">
        <v>10</v>
      </c>
      <c r="M29" s="27" t="s">
        <v>238</v>
      </c>
      <c r="N29" s="12" t="s">
        <v>53</v>
      </c>
      <c r="O29" s="5" t="s">
        <v>143</v>
      </c>
      <c r="P29" s="17" t="s">
        <v>128</v>
      </c>
    </row>
    <row r="30" spans="2:18" ht="42" customHeight="1">
      <c r="B30" s="2" t="s">
        <v>191</v>
      </c>
      <c r="C30" s="12">
        <v>200</v>
      </c>
      <c r="D30" s="18">
        <f t="shared" si="4"/>
        <v>120</v>
      </c>
      <c r="E30" s="19">
        <f t="shared" si="5"/>
        <v>132</v>
      </c>
      <c r="F30" s="18">
        <v>3</v>
      </c>
      <c r="G30" s="31">
        <f t="shared" si="8"/>
        <v>396</v>
      </c>
      <c r="H30" s="12" t="s">
        <v>50</v>
      </c>
      <c r="I30" s="20" t="s">
        <v>205</v>
      </c>
      <c r="J30" s="1" t="str">
        <f t="shared" si="7"/>
        <v>5枚入り_x000D_税抜き上代￥200</v>
      </c>
      <c r="K30" s="17">
        <v>10</v>
      </c>
      <c r="M30" s="27" t="s">
        <v>89</v>
      </c>
      <c r="N30" s="12" t="s">
        <v>54</v>
      </c>
      <c r="O30" s="5" t="s">
        <v>144</v>
      </c>
      <c r="P30" s="17" t="s">
        <v>128</v>
      </c>
    </row>
    <row r="31" spans="2:18" ht="42" customHeight="1">
      <c r="B31" s="2" t="s">
        <v>192</v>
      </c>
      <c r="C31" s="12">
        <v>200</v>
      </c>
      <c r="D31" s="18">
        <f t="shared" si="4"/>
        <v>120</v>
      </c>
      <c r="E31" s="19">
        <f t="shared" si="5"/>
        <v>132</v>
      </c>
      <c r="F31" s="18">
        <v>3</v>
      </c>
      <c r="G31" s="31">
        <f t="shared" si="8"/>
        <v>396</v>
      </c>
      <c r="H31" s="12" t="s">
        <v>50</v>
      </c>
      <c r="I31" s="20" t="s">
        <v>205</v>
      </c>
      <c r="J31" s="1" t="str">
        <f t="shared" si="7"/>
        <v>5枚入り_x000D_税抜き上代￥200</v>
      </c>
      <c r="K31" s="17">
        <v>10</v>
      </c>
      <c r="M31" s="27" t="s">
        <v>90</v>
      </c>
      <c r="N31" s="12" t="s">
        <v>55</v>
      </c>
      <c r="O31" s="5" t="s">
        <v>156</v>
      </c>
      <c r="P31" s="17" t="s">
        <v>128</v>
      </c>
    </row>
    <row r="32" spans="2:18" ht="42" customHeight="1">
      <c r="B32" s="2" t="s">
        <v>193</v>
      </c>
      <c r="C32" s="12">
        <v>200</v>
      </c>
      <c r="D32" s="18">
        <f t="shared" si="4"/>
        <v>120</v>
      </c>
      <c r="E32" s="19">
        <f t="shared" si="5"/>
        <v>132</v>
      </c>
      <c r="F32" s="18">
        <v>3</v>
      </c>
      <c r="G32" s="31">
        <f t="shared" si="8"/>
        <v>396</v>
      </c>
      <c r="H32" s="12" t="s">
        <v>50</v>
      </c>
      <c r="I32" s="20" t="s">
        <v>205</v>
      </c>
      <c r="J32" s="1" t="str">
        <f t="shared" si="7"/>
        <v>5枚入り_x000D_税抜き上代￥200</v>
      </c>
      <c r="K32" s="17">
        <v>10</v>
      </c>
      <c r="M32" s="27" t="s">
        <v>91</v>
      </c>
      <c r="N32" s="12" t="s">
        <v>228</v>
      </c>
      <c r="O32" s="5" t="s">
        <v>157</v>
      </c>
      <c r="P32" s="17" t="s">
        <v>128</v>
      </c>
    </row>
    <row r="33" spans="2:16" ht="42" customHeight="1">
      <c r="B33" s="2" t="s">
        <v>194</v>
      </c>
      <c r="C33" s="12">
        <v>200</v>
      </c>
      <c r="D33" s="18">
        <f t="shared" si="4"/>
        <v>120</v>
      </c>
      <c r="E33" s="19">
        <f t="shared" si="5"/>
        <v>132</v>
      </c>
      <c r="F33" s="18">
        <v>3</v>
      </c>
      <c r="G33" s="31">
        <f t="shared" si="8"/>
        <v>396</v>
      </c>
      <c r="H33" s="12" t="s">
        <v>50</v>
      </c>
      <c r="I33" s="20" t="s">
        <v>205</v>
      </c>
      <c r="J33" s="1" t="str">
        <f t="shared" si="7"/>
        <v>5枚入り_x000D_税抜き上代￥200</v>
      </c>
      <c r="K33" s="17">
        <v>10</v>
      </c>
      <c r="M33" s="27" t="s">
        <v>92</v>
      </c>
      <c r="N33" s="12" t="s">
        <v>229</v>
      </c>
      <c r="O33" s="5" t="s">
        <v>158</v>
      </c>
      <c r="P33" s="17" t="s">
        <v>128</v>
      </c>
    </row>
    <row r="34" spans="2:16" s="21" customFormat="1" ht="42" customHeight="1">
      <c r="B34" s="4"/>
      <c r="C34" s="13"/>
      <c r="D34" s="22"/>
      <c r="E34" s="23"/>
      <c r="F34" s="22"/>
      <c r="G34" s="32"/>
      <c r="H34" s="13"/>
      <c r="I34" s="24"/>
      <c r="J34" s="15"/>
      <c r="M34" s="28"/>
      <c r="N34" s="13"/>
      <c r="O34" s="16"/>
    </row>
    <row r="35" spans="2:16" ht="42" customHeight="1">
      <c r="B35" s="2" t="s">
        <v>195</v>
      </c>
      <c r="C35" s="12">
        <v>180</v>
      </c>
      <c r="D35" s="18">
        <f t="shared" si="4"/>
        <v>108</v>
      </c>
      <c r="E35" s="19">
        <f t="shared" si="5"/>
        <v>118.80000000000001</v>
      </c>
      <c r="F35" s="18">
        <v>3</v>
      </c>
      <c r="G35" s="31">
        <f t="shared" si="8"/>
        <v>356.40000000000003</v>
      </c>
      <c r="H35" s="12" t="s">
        <v>230</v>
      </c>
      <c r="I35" s="20" t="s">
        <v>206</v>
      </c>
      <c r="J35" s="1" t="str">
        <f t="shared" si="7"/>
        <v>10枚入り_x000D_税抜き上代￥180</v>
      </c>
      <c r="K35" s="17">
        <v>10</v>
      </c>
      <c r="N35" s="12" t="s">
        <v>231</v>
      </c>
      <c r="O35" s="5" t="s">
        <v>159</v>
      </c>
      <c r="P35" s="17" t="s">
        <v>128</v>
      </c>
    </row>
    <row r="36" spans="2:16" ht="42" customHeight="1">
      <c r="B36" s="2" t="s">
        <v>196</v>
      </c>
      <c r="C36" s="12">
        <v>200</v>
      </c>
      <c r="D36" s="18">
        <f t="shared" si="4"/>
        <v>120</v>
      </c>
      <c r="E36" s="19">
        <f t="shared" si="5"/>
        <v>132</v>
      </c>
      <c r="F36" s="18">
        <v>3</v>
      </c>
      <c r="G36" s="31">
        <f t="shared" si="8"/>
        <v>396</v>
      </c>
      <c r="H36" s="12" t="s">
        <v>230</v>
      </c>
      <c r="I36" s="20" t="s">
        <v>205</v>
      </c>
      <c r="J36" s="1" t="str">
        <f t="shared" si="7"/>
        <v>10枚入り_x000D_税抜き上代￥200</v>
      </c>
      <c r="K36" s="17">
        <v>10</v>
      </c>
      <c r="N36" s="12" t="s">
        <v>232</v>
      </c>
      <c r="O36" s="5" t="s">
        <v>160</v>
      </c>
      <c r="P36" s="17" t="s">
        <v>128</v>
      </c>
    </row>
    <row r="37" spans="2:16" ht="42" customHeight="1">
      <c r="B37" s="2" t="s">
        <v>197</v>
      </c>
      <c r="C37" s="12">
        <v>240</v>
      </c>
      <c r="D37" s="18">
        <f t="shared" si="4"/>
        <v>144</v>
      </c>
      <c r="E37" s="19">
        <f t="shared" si="5"/>
        <v>158.4</v>
      </c>
      <c r="F37" s="18">
        <v>3</v>
      </c>
      <c r="G37" s="31">
        <f t="shared" si="8"/>
        <v>475.20000000000005</v>
      </c>
      <c r="H37" s="12" t="s">
        <v>230</v>
      </c>
      <c r="I37" s="20" t="s">
        <v>207</v>
      </c>
      <c r="J37" s="1" t="str">
        <f t="shared" si="7"/>
        <v>10枚入り_x000D_税抜き上代￥240</v>
      </c>
      <c r="K37" s="17">
        <v>10</v>
      </c>
      <c r="N37" s="12" t="s">
        <v>233</v>
      </c>
      <c r="O37" s="5" t="s">
        <v>161</v>
      </c>
      <c r="P37" s="17" t="s">
        <v>128</v>
      </c>
    </row>
    <row r="38" spans="2:16" s="21" customFormat="1" ht="42" customHeight="1">
      <c r="B38" s="4"/>
      <c r="C38" s="13"/>
      <c r="D38" s="22"/>
      <c r="E38" s="23"/>
      <c r="F38" s="22"/>
      <c r="G38" s="32"/>
      <c r="H38" s="13"/>
      <c r="I38" s="24"/>
      <c r="J38" s="15"/>
      <c r="M38" s="28"/>
      <c r="N38" s="13"/>
      <c r="O38" s="16"/>
    </row>
    <row r="39" spans="2:16" ht="42" customHeight="1">
      <c r="B39" s="2" t="s">
        <v>198</v>
      </c>
      <c r="C39" s="12">
        <v>350</v>
      </c>
      <c r="D39" s="18">
        <f t="shared" si="4"/>
        <v>210</v>
      </c>
      <c r="E39" s="19">
        <f t="shared" si="5"/>
        <v>231.00000000000003</v>
      </c>
      <c r="F39" s="18">
        <v>3</v>
      </c>
      <c r="G39" s="31">
        <f t="shared" si="8"/>
        <v>693.00000000000011</v>
      </c>
      <c r="H39" s="12" t="s">
        <v>230</v>
      </c>
      <c r="I39" s="20" t="s">
        <v>211</v>
      </c>
      <c r="J39" s="1" t="str">
        <f t="shared" si="7"/>
        <v>10枚入り_x000D_税抜き上代￥350</v>
      </c>
      <c r="K39" s="17">
        <v>10</v>
      </c>
      <c r="M39" s="27" t="s">
        <v>93</v>
      </c>
      <c r="N39" s="12" t="s">
        <v>234</v>
      </c>
      <c r="O39" s="5" t="s">
        <v>162</v>
      </c>
      <c r="P39" s="17" t="s">
        <v>128</v>
      </c>
    </row>
    <row r="40" spans="2:16" ht="42" customHeight="1">
      <c r="B40" s="2" t="s">
        <v>199</v>
      </c>
      <c r="C40" s="12">
        <v>350</v>
      </c>
      <c r="D40" s="18">
        <f t="shared" si="4"/>
        <v>210</v>
      </c>
      <c r="E40" s="19">
        <f t="shared" si="5"/>
        <v>231.00000000000003</v>
      </c>
      <c r="F40" s="18">
        <v>3</v>
      </c>
      <c r="G40" s="31">
        <f t="shared" si="8"/>
        <v>693.00000000000011</v>
      </c>
      <c r="H40" s="12" t="s">
        <v>230</v>
      </c>
      <c r="I40" s="20" t="s">
        <v>211</v>
      </c>
      <c r="J40" s="1" t="str">
        <f t="shared" si="7"/>
        <v>10枚入り_x000D_税抜き上代￥350</v>
      </c>
      <c r="K40" s="17">
        <v>10</v>
      </c>
      <c r="M40" s="27" t="s">
        <v>94</v>
      </c>
      <c r="N40" s="12" t="s">
        <v>235</v>
      </c>
      <c r="O40" s="5" t="s">
        <v>163</v>
      </c>
      <c r="P40" s="17" t="s">
        <v>128</v>
      </c>
    </row>
    <row r="41" spans="2:16" ht="42" customHeight="1">
      <c r="B41" s="2" t="s">
        <v>145</v>
      </c>
      <c r="C41" s="12">
        <v>350</v>
      </c>
      <c r="D41" s="18">
        <f t="shared" si="4"/>
        <v>210</v>
      </c>
      <c r="E41" s="19">
        <f t="shared" si="5"/>
        <v>231.00000000000003</v>
      </c>
      <c r="F41" s="18">
        <v>3</v>
      </c>
      <c r="G41" s="31">
        <f t="shared" si="8"/>
        <v>693.00000000000011</v>
      </c>
      <c r="H41" s="12" t="s">
        <v>164</v>
      </c>
      <c r="I41" s="20" t="s">
        <v>211</v>
      </c>
      <c r="J41" s="1" t="str">
        <f t="shared" si="7"/>
        <v>10枚入り_x000D_税抜き上代￥350</v>
      </c>
      <c r="K41" s="17">
        <v>10</v>
      </c>
      <c r="M41" s="27" t="s">
        <v>95</v>
      </c>
      <c r="N41" s="12" t="s">
        <v>165</v>
      </c>
      <c r="O41" s="5" t="s">
        <v>166</v>
      </c>
      <c r="P41" s="17" t="s">
        <v>128</v>
      </c>
    </row>
    <row r="42" spans="2:16" ht="42" customHeight="1">
      <c r="B42" s="2" t="s">
        <v>146</v>
      </c>
      <c r="C42" s="12">
        <v>350</v>
      </c>
      <c r="D42" s="18">
        <f t="shared" si="4"/>
        <v>210</v>
      </c>
      <c r="E42" s="19">
        <f t="shared" si="5"/>
        <v>231.00000000000003</v>
      </c>
      <c r="F42" s="18">
        <v>3</v>
      </c>
      <c r="G42" s="31">
        <f t="shared" si="8"/>
        <v>693.00000000000011</v>
      </c>
      <c r="H42" s="12" t="s">
        <v>230</v>
      </c>
      <c r="I42" s="20" t="s">
        <v>211</v>
      </c>
      <c r="J42" s="1" t="str">
        <f t="shared" si="7"/>
        <v>10枚入り_x000D_税抜き上代￥350</v>
      </c>
      <c r="K42" s="17">
        <v>10</v>
      </c>
      <c r="M42" s="27" t="s">
        <v>90</v>
      </c>
      <c r="N42" s="12" t="s">
        <v>61</v>
      </c>
      <c r="O42" s="5" t="s">
        <v>0</v>
      </c>
      <c r="P42" s="17" t="s">
        <v>128</v>
      </c>
    </row>
    <row r="43" spans="2:16" ht="42" customHeight="1">
      <c r="B43" s="2" t="s">
        <v>147</v>
      </c>
      <c r="C43" s="12">
        <v>350</v>
      </c>
      <c r="D43" s="18">
        <f>C43*0.6</f>
        <v>210</v>
      </c>
      <c r="E43" s="19">
        <f>D43*1.1</f>
        <v>231.00000000000003</v>
      </c>
      <c r="F43" s="18">
        <v>3</v>
      </c>
      <c r="G43" s="31">
        <f>E43*F43</f>
        <v>693.00000000000011</v>
      </c>
      <c r="H43" s="12" t="s">
        <v>230</v>
      </c>
      <c r="I43" s="20" t="s">
        <v>211</v>
      </c>
      <c r="J43" s="1" t="str">
        <f>H43&amp;CHAR(13)&amp;I43</f>
        <v>10枚入り_x000D_税抜き上代￥350</v>
      </c>
      <c r="K43" s="17">
        <v>10</v>
      </c>
      <c r="M43" s="27" t="s">
        <v>96</v>
      </c>
      <c r="N43" s="12" t="s">
        <v>62</v>
      </c>
      <c r="O43" s="5" t="s">
        <v>1</v>
      </c>
      <c r="P43" s="17" t="s">
        <v>128</v>
      </c>
    </row>
    <row r="44" spans="2:16" s="21" customFormat="1" ht="42" customHeight="1">
      <c r="B44" s="4"/>
      <c r="C44" s="13"/>
      <c r="D44" s="22"/>
      <c r="E44" s="23"/>
      <c r="F44" s="22"/>
      <c r="G44" s="32"/>
      <c r="H44" s="13"/>
      <c r="I44" s="24"/>
      <c r="J44" s="15"/>
      <c r="M44" s="28"/>
      <c r="N44" s="13"/>
      <c r="O44" s="16"/>
    </row>
    <row r="45" spans="2:16" ht="42" customHeight="1">
      <c r="B45" s="2" t="s">
        <v>148</v>
      </c>
      <c r="C45" s="12">
        <v>350</v>
      </c>
      <c r="D45" s="18">
        <f t="shared" si="4"/>
        <v>210</v>
      </c>
      <c r="E45" s="19">
        <f t="shared" si="5"/>
        <v>231.00000000000003</v>
      </c>
      <c r="F45" s="18">
        <v>3</v>
      </c>
      <c r="G45" s="31">
        <f t="shared" si="8"/>
        <v>693.00000000000011</v>
      </c>
      <c r="H45" s="12" t="s">
        <v>230</v>
      </c>
      <c r="I45" s="20" t="s">
        <v>211</v>
      </c>
      <c r="J45" s="1" t="str">
        <f t="shared" si="7"/>
        <v>10枚入り_x000D_税抜き上代￥350</v>
      </c>
      <c r="K45" s="17">
        <v>10</v>
      </c>
      <c r="M45" s="27" t="s">
        <v>97</v>
      </c>
      <c r="N45" s="12" t="s">
        <v>63</v>
      </c>
      <c r="O45" s="5" t="s">
        <v>2</v>
      </c>
      <c r="P45" s="17" t="s">
        <v>128</v>
      </c>
    </row>
    <row r="46" spans="2:16" ht="42" customHeight="1">
      <c r="B46" s="2" t="s">
        <v>149</v>
      </c>
      <c r="C46" s="12">
        <v>350</v>
      </c>
      <c r="D46" s="18">
        <f t="shared" si="4"/>
        <v>210</v>
      </c>
      <c r="E46" s="19">
        <f t="shared" si="5"/>
        <v>231.00000000000003</v>
      </c>
      <c r="F46" s="18">
        <v>3</v>
      </c>
      <c r="G46" s="31">
        <f t="shared" si="8"/>
        <v>693.00000000000011</v>
      </c>
      <c r="H46" s="12" t="s">
        <v>230</v>
      </c>
      <c r="I46" s="20" t="s">
        <v>211</v>
      </c>
      <c r="J46" s="1" t="str">
        <f t="shared" si="7"/>
        <v>10枚入り_x000D_税抜き上代￥350</v>
      </c>
      <c r="K46" s="17">
        <v>10</v>
      </c>
      <c r="M46" s="27" t="s">
        <v>98</v>
      </c>
      <c r="N46" s="12" t="s">
        <v>64</v>
      </c>
      <c r="O46" s="5" t="s">
        <v>3</v>
      </c>
      <c r="P46" s="17" t="s">
        <v>128</v>
      </c>
    </row>
    <row r="47" spans="2:16" ht="42" customHeight="1">
      <c r="B47" s="2" t="s">
        <v>150</v>
      </c>
      <c r="C47" s="12">
        <v>350</v>
      </c>
      <c r="D47" s="18">
        <f t="shared" si="4"/>
        <v>210</v>
      </c>
      <c r="E47" s="19">
        <f t="shared" si="5"/>
        <v>231.00000000000003</v>
      </c>
      <c r="F47" s="18">
        <v>3</v>
      </c>
      <c r="G47" s="31">
        <f t="shared" si="8"/>
        <v>693.00000000000011</v>
      </c>
      <c r="H47" s="12" t="s">
        <v>230</v>
      </c>
      <c r="I47" s="20" t="s">
        <v>211</v>
      </c>
      <c r="J47" s="1" t="str">
        <f t="shared" si="7"/>
        <v>10枚入り_x000D_税抜き上代￥350</v>
      </c>
      <c r="K47" s="17">
        <v>10</v>
      </c>
      <c r="M47" s="27" t="s">
        <v>99</v>
      </c>
      <c r="N47" s="12" t="s">
        <v>65</v>
      </c>
      <c r="O47" s="5" t="s">
        <v>4</v>
      </c>
      <c r="P47" s="17" t="s">
        <v>128</v>
      </c>
    </row>
    <row r="48" spans="2:16" s="21" customFormat="1" ht="42" customHeight="1">
      <c r="B48" s="4"/>
      <c r="C48" s="13"/>
      <c r="D48" s="22"/>
      <c r="E48" s="23"/>
      <c r="F48" s="22"/>
      <c r="G48" s="32"/>
      <c r="H48" s="13"/>
      <c r="I48" s="24"/>
      <c r="J48" s="15"/>
      <c r="M48" s="28"/>
      <c r="N48" s="13"/>
      <c r="O48" s="16"/>
    </row>
    <row r="49" spans="2:16" ht="42" customHeight="1">
      <c r="B49" s="2" t="s">
        <v>151</v>
      </c>
      <c r="C49" s="12">
        <v>350</v>
      </c>
      <c r="D49" s="18">
        <f t="shared" si="4"/>
        <v>210</v>
      </c>
      <c r="E49" s="19">
        <f t="shared" si="5"/>
        <v>231.00000000000003</v>
      </c>
      <c r="F49" s="18">
        <v>3</v>
      </c>
      <c r="G49" s="31">
        <f t="shared" si="8"/>
        <v>693.00000000000011</v>
      </c>
      <c r="H49" s="12" t="s">
        <v>230</v>
      </c>
      <c r="I49" s="20" t="s">
        <v>211</v>
      </c>
      <c r="J49" s="1" t="str">
        <f t="shared" si="7"/>
        <v>10枚入り_x000D_税抜き上代￥350</v>
      </c>
      <c r="K49" s="17">
        <v>10</v>
      </c>
      <c r="M49" s="27" t="s">
        <v>97</v>
      </c>
      <c r="N49" s="12" t="s">
        <v>66</v>
      </c>
      <c r="O49" s="5" t="s">
        <v>5</v>
      </c>
      <c r="P49" s="17" t="s">
        <v>128</v>
      </c>
    </row>
    <row r="50" spans="2:16" ht="42" customHeight="1">
      <c r="B50" s="2" t="s">
        <v>151</v>
      </c>
      <c r="C50" s="12">
        <v>350</v>
      </c>
      <c r="D50" s="18">
        <f t="shared" si="4"/>
        <v>210</v>
      </c>
      <c r="E50" s="19">
        <f t="shared" si="5"/>
        <v>231.00000000000003</v>
      </c>
      <c r="F50" s="18">
        <v>3</v>
      </c>
      <c r="G50" s="31">
        <f t="shared" si="8"/>
        <v>693.00000000000011</v>
      </c>
      <c r="H50" s="12" t="s">
        <v>230</v>
      </c>
      <c r="I50" s="20" t="s">
        <v>211</v>
      </c>
      <c r="J50" s="1" t="str">
        <f t="shared" si="7"/>
        <v>10枚入り_x000D_税抜き上代￥350</v>
      </c>
      <c r="K50" s="17">
        <v>10</v>
      </c>
      <c r="M50" s="27" t="s">
        <v>100</v>
      </c>
      <c r="N50" s="12" t="s">
        <v>67</v>
      </c>
      <c r="O50" s="5" t="s">
        <v>6</v>
      </c>
      <c r="P50" s="17" t="s">
        <v>128</v>
      </c>
    </row>
    <row r="51" spans="2:16" ht="42" customHeight="1">
      <c r="B51" s="2" t="s">
        <v>151</v>
      </c>
      <c r="C51" s="12">
        <v>350</v>
      </c>
      <c r="D51" s="18">
        <f t="shared" si="4"/>
        <v>210</v>
      </c>
      <c r="E51" s="19">
        <f t="shared" si="5"/>
        <v>231.00000000000003</v>
      </c>
      <c r="F51" s="18">
        <v>3</v>
      </c>
      <c r="G51" s="31">
        <f t="shared" si="8"/>
        <v>693.00000000000011</v>
      </c>
      <c r="H51" s="12" t="s">
        <v>230</v>
      </c>
      <c r="I51" s="20" t="s">
        <v>211</v>
      </c>
      <c r="J51" s="1" t="str">
        <f t="shared" si="7"/>
        <v>10枚入り_x000D_税抜き上代￥350</v>
      </c>
      <c r="K51" s="17">
        <v>10</v>
      </c>
      <c r="M51" s="27" t="s">
        <v>101</v>
      </c>
      <c r="N51" s="12" t="s">
        <v>68</v>
      </c>
      <c r="O51" s="5" t="s">
        <v>7</v>
      </c>
      <c r="P51" s="17" t="s">
        <v>128</v>
      </c>
    </row>
    <row r="52" spans="2:16" ht="42" customHeight="1">
      <c r="B52" s="2" t="s">
        <v>151</v>
      </c>
      <c r="C52" s="12">
        <v>350</v>
      </c>
      <c r="D52" s="18">
        <f t="shared" si="4"/>
        <v>210</v>
      </c>
      <c r="E52" s="19">
        <f t="shared" si="5"/>
        <v>231.00000000000003</v>
      </c>
      <c r="F52" s="18">
        <v>3</v>
      </c>
      <c r="G52" s="31">
        <f t="shared" si="8"/>
        <v>693.00000000000011</v>
      </c>
      <c r="H52" s="12" t="s">
        <v>230</v>
      </c>
      <c r="I52" s="20" t="s">
        <v>211</v>
      </c>
      <c r="J52" s="1" t="str">
        <f t="shared" si="7"/>
        <v>10枚入り_x000D_税抜き上代￥350</v>
      </c>
      <c r="K52" s="17">
        <v>10</v>
      </c>
      <c r="M52" s="27" t="s">
        <v>169</v>
      </c>
      <c r="N52" s="12" t="s">
        <v>69</v>
      </c>
      <c r="O52" s="5" t="s">
        <v>8</v>
      </c>
      <c r="P52" s="17" t="s">
        <v>128</v>
      </c>
    </row>
    <row r="53" spans="2:16" ht="42" customHeight="1">
      <c r="B53" s="2" t="s">
        <v>151</v>
      </c>
      <c r="C53" s="12">
        <v>350</v>
      </c>
      <c r="D53" s="18">
        <f t="shared" si="4"/>
        <v>210</v>
      </c>
      <c r="E53" s="19">
        <f t="shared" si="5"/>
        <v>231.00000000000003</v>
      </c>
      <c r="F53" s="18">
        <v>3</v>
      </c>
      <c r="G53" s="31">
        <f t="shared" si="8"/>
        <v>693.00000000000011</v>
      </c>
      <c r="H53" s="12" t="s">
        <v>230</v>
      </c>
      <c r="I53" s="20" t="s">
        <v>211</v>
      </c>
      <c r="J53" s="1" t="str">
        <f t="shared" si="7"/>
        <v>10枚入り_x000D_税抜き上代￥350</v>
      </c>
      <c r="K53" s="17">
        <v>10</v>
      </c>
      <c r="M53" s="27" t="s">
        <v>99</v>
      </c>
      <c r="N53" s="12" t="s">
        <v>70</v>
      </c>
      <c r="O53" s="5" t="s">
        <v>218</v>
      </c>
      <c r="P53" s="17" t="s">
        <v>128</v>
      </c>
    </row>
    <row r="54" spans="2:16" ht="42" customHeight="1">
      <c r="B54" s="2" t="s">
        <v>151</v>
      </c>
      <c r="C54" s="12">
        <v>350</v>
      </c>
      <c r="D54" s="18">
        <f t="shared" si="4"/>
        <v>210</v>
      </c>
      <c r="E54" s="19">
        <f t="shared" si="5"/>
        <v>231.00000000000003</v>
      </c>
      <c r="F54" s="18">
        <v>3</v>
      </c>
      <c r="G54" s="31">
        <f t="shared" si="8"/>
        <v>693.00000000000011</v>
      </c>
      <c r="H54" s="12" t="s">
        <v>230</v>
      </c>
      <c r="I54" s="20" t="s">
        <v>211</v>
      </c>
      <c r="J54" s="1" t="str">
        <f t="shared" si="7"/>
        <v>10枚入り_x000D_税抜き上代￥350</v>
      </c>
      <c r="K54" s="17">
        <v>10</v>
      </c>
      <c r="M54" s="27" t="s">
        <v>170</v>
      </c>
      <c r="N54" s="12" t="s">
        <v>71</v>
      </c>
      <c r="O54" s="5" t="s">
        <v>219</v>
      </c>
      <c r="P54" s="17" t="s">
        <v>128</v>
      </c>
    </row>
    <row r="55" spans="2:16" ht="42" customHeight="1">
      <c r="B55" s="2" t="s">
        <v>151</v>
      </c>
      <c r="C55" s="12">
        <v>350</v>
      </c>
      <c r="D55" s="18">
        <f t="shared" si="4"/>
        <v>210</v>
      </c>
      <c r="E55" s="19">
        <f t="shared" si="5"/>
        <v>231.00000000000003</v>
      </c>
      <c r="F55" s="18">
        <v>3</v>
      </c>
      <c r="G55" s="31">
        <f t="shared" si="8"/>
        <v>693.00000000000011</v>
      </c>
      <c r="H55" s="12" t="s">
        <v>230</v>
      </c>
      <c r="I55" s="20" t="s">
        <v>211</v>
      </c>
      <c r="J55" s="1" t="str">
        <f t="shared" si="7"/>
        <v>10枚入り_x000D_税抜き上代￥350</v>
      </c>
      <c r="K55" s="17">
        <v>10</v>
      </c>
      <c r="M55" s="27" t="s">
        <v>171</v>
      </c>
      <c r="N55" s="12" t="s">
        <v>72</v>
      </c>
      <c r="O55" s="5" t="s">
        <v>220</v>
      </c>
      <c r="P55" s="17" t="s">
        <v>128</v>
      </c>
    </row>
    <row r="56" spans="2:16" ht="42" customHeight="1">
      <c r="B56" s="2" t="s">
        <v>151</v>
      </c>
      <c r="C56" s="12">
        <v>350</v>
      </c>
      <c r="D56" s="18">
        <f t="shared" si="4"/>
        <v>210</v>
      </c>
      <c r="E56" s="19">
        <f t="shared" si="5"/>
        <v>231.00000000000003</v>
      </c>
      <c r="F56" s="18">
        <v>3</v>
      </c>
      <c r="G56" s="31">
        <f t="shared" si="8"/>
        <v>693.00000000000011</v>
      </c>
      <c r="H56" s="12" t="s">
        <v>230</v>
      </c>
      <c r="I56" s="20" t="s">
        <v>211</v>
      </c>
      <c r="J56" s="1" t="str">
        <f t="shared" si="7"/>
        <v>10枚入り_x000D_税抜き上代￥350</v>
      </c>
      <c r="K56" s="17">
        <v>10</v>
      </c>
      <c r="M56" s="27" t="s">
        <v>172</v>
      </c>
      <c r="N56" s="12" t="s">
        <v>73</v>
      </c>
      <c r="O56" s="5" t="s">
        <v>221</v>
      </c>
      <c r="P56" s="17" t="s">
        <v>128</v>
      </c>
    </row>
    <row r="57" spans="2:16" ht="42" customHeight="1">
      <c r="B57" s="2" t="s">
        <v>151</v>
      </c>
      <c r="C57" s="12">
        <v>350</v>
      </c>
      <c r="D57" s="18">
        <f t="shared" si="4"/>
        <v>210</v>
      </c>
      <c r="E57" s="19">
        <f t="shared" si="5"/>
        <v>231.00000000000003</v>
      </c>
      <c r="F57" s="18">
        <v>3</v>
      </c>
      <c r="G57" s="31">
        <f t="shared" si="8"/>
        <v>693.00000000000011</v>
      </c>
      <c r="H57" s="12" t="s">
        <v>230</v>
      </c>
      <c r="I57" s="20" t="s">
        <v>211</v>
      </c>
      <c r="J57" s="1" t="str">
        <f t="shared" si="7"/>
        <v>10枚入り_x000D_税抜き上代￥350</v>
      </c>
      <c r="K57" s="17">
        <v>10</v>
      </c>
      <c r="M57" s="27" t="s">
        <v>173</v>
      </c>
      <c r="N57" s="12" t="s">
        <v>74</v>
      </c>
      <c r="O57" s="5" t="s">
        <v>78</v>
      </c>
      <c r="P57" s="17" t="s">
        <v>128</v>
      </c>
    </row>
    <row r="58" spans="2:16" s="21" customFormat="1" ht="42" customHeight="1">
      <c r="B58" s="4"/>
      <c r="C58" s="13"/>
      <c r="D58" s="22"/>
      <c r="E58" s="23"/>
      <c r="F58" s="22"/>
      <c r="G58" s="32"/>
      <c r="H58" s="13"/>
      <c r="I58" s="24"/>
      <c r="J58" s="15"/>
      <c r="M58" s="28"/>
      <c r="N58" s="13"/>
      <c r="O58" s="16"/>
    </row>
    <row r="59" spans="2:16" ht="42" customHeight="1">
      <c r="B59" s="2" t="s">
        <v>152</v>
      </c>
      <c r="C59" s="12">
        <v>380</v>
      </c>
      <c r="D59" s="18">
        <f t="shared" si="4"/>
        <v>228</v>
      </c>
      <c r="E59" s="19">
        <f t="shared" si="5"/>
        <v>250.8</v>
      </c>
      <c r="F59" s="18">
        <v>3</v>
      </c>
      <c r="G59" s="31">
        <f t="shared" si="8"/>
        <v>752.40000000000009</v>
      </c>
      <c r="H59" s="12" t="s">
        <v>230</v>
      </c>
      <c r="I59" s="20" t="s">
        <v>212</v>
      </c>
      <c r="J59" s="1" t="str">
        <f t="shared" si="7"/>
        <v>10枚入り_x000D_税抜き上代￥380</v>
      </c>
      <c r="K59" s="17">
        <v>10</v>
      </c>
      <c r="N59" s="12" t="s">
        <v>75</v>
      </c>
      <c r="O59" s="5" t="s">
        <v>79</v>
      </c>
      <c r="P59" s="17" t="s">
        <v>128</v>
      </c>
    </row>
    <row r="60" spans="2:16" ht="42" customHeight="1">
      <c r="B60" s="2" t="s">
        <v>153</v>
      </c>
      <c r="C60" s="12">
        <v>380</v>
      </c>
      <c r="D60" s="18">
        <f t="shared" si="4"/>
        <v>228</v>
      </c>
      <c r="E60" s="19">
        <f t="shared" si="5"/>
        <v>250.8</v>
      </c>
      <c r="F60" s="18">
        <v>3</v>
      </c>
      <c r="G60" s="31">
        <f t="shared" si="8"/>
        <v>752.40000000000009</v>
      </c>
      <c r="H60" s="12" t="s">
        <v>230</v>
      </c>
      <c r="I60" s="20" t="s">
        <v>212</v>
      </c>
      <c r="J60" s="1" t="str">
        <f t="shared" si="7"/>
        <v>10枚入り_x000D_税抜き上代￥380</v>
      </c>
      <c r="K60" s="17">
        <v>10</v>
      </c>
      <c r="N60" s="12" t="s">
        <v>76</v>
      </c>
      <c r="O60" s="5" t="s">
        <v>80</v>
      </c>
      <c r="P60" s="17" t="s">
        <v>128</v>
      </c>
    </row>
    <row r="61" spans="2:16" s="21" customFormat="1" ht="42" customHeight="1">
      <c r="B61" s="4"/>
      <c r="C61" s="13"/>
      <c r="D61" s="22"/>
      <c r="E61" s="23"/>
      <c r="F61" s="22"/>
      <c r="G61" s="32"/>
      <c r="H61" s="13"/>
      <c r="I61" s="24"/>
      <c r="J61" s="15"/>
      <c r="M61" s="28"/>
      <c r="N61" s="13"/>
      <c r="O61" s="16"/>
    </row>
    <row r="62" spans="2:16" ht="42" customHeight="1">
      <c r="B62" s="2" t="s">
        <v>154</v>
      </c>
      <c r="C62" s="12">
        <v>390</v>
      </c>
      <c r="D62" s="18">
        <f t="shared" si="4"/>
        <v>234</v>
      </c>
      <c r="E62" s="19">
        <f t="shared" si="5"/>
        <v>257.40000000000003</v>
      </c>
      <c r="F62" s="18">
        <v>3</v>
      </c>
      <c r="G62" s="31">
        <f t="shared" si="8"/>
        <v>772.2</v>
      </c>
      <c r="H62" s="12" t="s">
        <v>230</v>
      </c>
      <c r="I62" s="20" t="s">
        <v>213</v>
      </c>
      <c r="J62" s="1" t="str">
        <f t="shared" si="7"/>
        <v>10枚入り_x000D_税抜き上代￥390</v>
      </c>
      <c r="K62" s="17">
        <v>2</v>
      </c>
      <c r="M62" s="27" t="s">
        <v>114</v>
      </c>
      <c r="N62" s="12" t="s">
        <v>102</v>
      </c>
      <c r="O62" s="5" t="s">
        <v>81</v>
      </c>
      <c r="P62" s="17" t="s">
        <v>128</v>
      </c>
    </row>
    <row r="63" spans="2:16" ht="42" customHeight="1">
      <c r="B63" s="2" t="s">
        <v>154</v>
      </c>
      <c r="C63" s="12">
        <v>390</v>
      </c>
      <c r="D63" s="18">
        <f t="shared" si="4"/>
        <v>234</v>
      </c>
      <c r="E63" s="19">
        <f t="shared" si="5"/>
        <v>257.40000000000003</v>
      </c>
      <c r="F63" s="18">
        <v>3</v>
      </c>
      <c r="G63" s="31">
        <f t="shared" si="8"/>
        <v>772.2</v>
      </c>
      <c r="H63" s="12" t="s">
        <v>230</v>
      </c>
      <c r="I63" s="20" t="s">
        <v>213</v>
      </c>
      <c r="J63" s="1" t="str">
        <f t="shared" si="7"/>
        <v>10枚入り_x000D_税抜き上代￥390</v>
      </c>
      <c r="K63" s="17">
        <v>2</v>
      </c>
      <c r="M63" s="27" t="s">
        <v>115</v>
      </c>
      <c r="N63" s="12" t="s">
        <v>103</v>
      </c>
      <c r="O63" s="5" t="s">
        <v>82</v>
      </c>
      <c r="P63" s="17" t="s">
        <v>128</v>
      </c>
    </row>
    <row r="64" spans="2:16" ht="42" customHeight="1">
      <c r="B64" s="2" t="s">
        <v>154</v>
      </c>
      <c r="C64" s="12">
        <v>390</v>
      </c>
      <c r="D64" s="18">
        <f t="shared" si="4"/>
        <v>234</v>
      </c>
      <c r="E64" s="19">
        <f t="shared" si="5"/>
        <v>257.40000000000003</v>
      </c>
      <c r="F64" s="18">
        <v>3</v>
      </c>
      <c r="G64" s="31">
        <f t="shared" si="8"/>
        <v>772.2</v>
      </c>
      <c r="H64" s="12" t="s">
        <v>230</v>
      </c>
      <c r="I64" s="20" t="s">
        <v>213</v>
      </c>
      <c r="J64" s="1" t="str">
        <f t="shared" si="7"/>
        <v>10枚入り_x000D_税抜き上代￥390</v>
      </c>
      <c r="K64" s="17">
        <v>0</v>
      </c>
      <c r="M64" s="27" t="s">
        <v>116</v>
      </c>
      <c r="N64" s="12" t="s">
        <v>104</v>
      </c>
      <c r="O64" s="5" t="s">
        <v>83</v>
      </c>
      <c r="P64" s="17" t="s">
        <v>128</v>
      </c>
    </row>
    <row r="65" spans="2:16" ht="42" customHeight="1">
      <c r="B65" s="2" t="s">
        <v>154</v>
      </c>
      <c r="C65" s="12">
        <v>390</v>
      </c>
      <c r="D65" s="18">
        <f t="shared" si="4"/>
        <v>234</v>
      </c>
      <c r="E65" s="19">
        <f t="shared" si="5"/>
        <v>257.40000000000003</v>
      </c>
      <c r="F65" s="18">
        <v>3</v>
      </c>
      <c r="G65" s="31">
        <f t="shared" si="8"/>
        <v>772.2</v>
      </c>
      <c r="H65" s="12" t="s">
        <v>230</v>
      </c>
      <c r="I65" s="20" t="s">
        <v>213</v>
      </c>
      <c r="J65" s="1" t="str">
        <f t="shared" si="7"/>
        <v>10枚入り_x000D_税抜き上代￥390</v>
      </c>
      <c r="K65" s="17">
        <v>2</v>
      </c>
      <c r="M65" s="27" t="s">
        <v>117</v>
      </c>
      <c r="N65" s="12" t="s">
        <v>105</v>
      </c>
      <c r="O65" s="5" t="s">
        <v>84</v>
      </c>
      <c r="P65" s="17" t="s">
        <v>128</v>
      </c>
    </row>
    <row r="66" spans="2:16" ht="42" customHeight="1">
      <c r="B66" s="2" t="s">
        <v>154</v>
      </c>
      <c r="C66" s="12">
        <v>390</v>
      </c>
      <c r="D66" s="18">
        <f t="shared" si="4"/>
        <v>234</v>
      </c>
      <c r="E66" s="19">
        <f t="shared" si="5"/>
        <v>257.40000000000003</v>
      </c>
      <c r="F66" s="18">
        <v>3</v>
      </c>
      <c r="G66" s="31">
        <f t="shared" si="8"/>
        <v>772.2</v>
      </c>
      <c r="H66" s="12" t="s">
        <v>230</v>
      </c>
      <c r="I66" s="20" t="s">
        <v>213</v>
      </c>
      <c r="J66" s="1" t="str">
        <f t="shared" si="7"/>
        <v>10枚入り_x000D_税抜き上代￥390</v>
      </c>
      <c r="K66" s="17">
        <v>2</v>
      </c>
      <c r="M66" s="27" t="s">
        <v>118</v>
      </c>
      <c r="N66" s="12" t="s">
        <v>106</v>
      </c>
      <c r="O66" s="5" t="s">
        <v>85</v>
      </c>
      <c r="P66" s="17" t="s">
        <v>128</v>
      </c>
    </row>
    <row r="67" spans="2:16" ht="42" customHeight="1">
      <c r="B67" s="2" t="s">
        <v>155</v>
      </c>
      <c r="C67" s="12">
        <v>420</v>
      </c>
      <c r="D67" s="18">
        <f t="shared" si="4"/>
        <v>252</v>
      </c>
      <c r="E67" s="19">
        <f t="shared" si="5"/>
        <v>277.20000000000005</v>
      </c>
      <c r="F67" s="18">
        <v>3</v>
      </c>
      <c r="G67" s="31">
        <f t="shared" si="8"/>
        <v>831.60000000000014</v>
      </c>
      <c r="H67" s="12" t="s">
        <v>230</v>
      </c>
      <c r="I67" s="20" t="s">
        <v>214</v>
      </c>
      <c r="J67" s="1" t="str">
        <f t="shared" si="7"/>
        <v>10枚入り_x000D_税抜き上代￥420</v>
      </c>
      <c r="K67" s="17">
        <v>0</v>
      </c>
      <c r="N67" s="12" t="s">
        <v>86</v>
      </c>
      <c r="O67" s="5" t="s">
        <v>87</v>
      </c>
      <c r="P67" s="17" t="s">
        <v>128</v>
      </c>
    </row>
    <row r="68" spans="2:16" s="21" customFormat="1" ht="42" customHeight="1">
      <c r="B68" s="4"/>
      <c r="C68" s="13"/>
      <c r="D68" s="22"/>
      <c r="E68" s="23"/>
      <c r="F68" s="22"/>
      <c r="G68" s="32"/>
      <c r="H68" s="13"/>
      <c r="I68" s="24"/>
      <c r="J68" s="15"/>
      <c r="M68" s="28"/>
      <c r="N68" s="13"/>
      <c r="O68" s="16"/>
    </row>
    <row r="69" spans="2:16" ht="42" customHeight="1">
      <c r="B69" s="2" t="s">
        <v>167</v>
      </c>
      <c r="C69" s="12">
        <v>320</v>
      </c>
      <c r="D69" s="18">
        <f t="shared" si="4"/>
        <v>192</v>
      </c>
      <c r="E69" s="19">
        <f t="shared" si="5"/>
        <v>211.20000000000002</v>
      </c>
      <c r="F69" s="18">
        <v>3</v>
      </c>
      <c r="G69" s="31">
        <f t="shared" si="8"/>
        <v>633.6</v>
      </c>
      <c r="H69" s="12" t="s">
        <v>107</v>
      </c>
      <c r="I69" s="20" t="s">
        <v>215</v>
      </c>
      <c r="J69" s="1" t="str">
        <f t="shared" si="7"/>
        <v>2枚入り_x000D_税抜き上代￥320</v>
      </c>
      <c r="K69" s="17">
        <v>5</v>
      </c>
      <c r="M69" s="27" t="s">
        <v>114</v>
      </c>
      <c r="N69" s="12" t="s">
        <v>108</v>
      </c>
      <c r="O69" s="5" t="s">
        <v>88</v>
      </c>
      <c r="P69" s="17" t="s">
        <v>128</v>
      </c>
    </row>
    <row r="70" spans="2:16" ht="42" customHeight="1">
      <c r="B70" s="2" t="s">
        <v>167</v>
      </c>
      <c r="C70" s="12">
        <v>320</v>
      </c>
      <c r="D70" s="18">
        <f t="shared" si="4"/>
        <v>192</v>
      </c>
      <c r="E70" s="19">
        <f t="shared" si="5"/>
        <v>211.20000000000002</v>
      </c>
      <c r="F70" s="18">
        <v>3</v>
      </c>
      <c r="G70" s="31">
        <f t="shared" si="8"/>
        <v>633.6</v>
      </c>
      <c r="H70" s="12" t="s">
        <v>107</v>
      </c>
      <c r="I70" s="20" t="s">
        <v>215</v>
      </c>
      <c r="J70" s="1" t="str">
        <f t="shared" si="7"/>
        <v>2枚入り_x000D_税抜き上代￥320</v>
      </c>
      <c r="K70" s="17">
        <v>5</v>
      </c>
      <c r="M70" s="27" t="s">
        <v>115</v>
      </c>
      <c r="N70" s="12" t="s">
        <v>109</v>
      </c>
      <c r="O70" s="5" t="s">
        <v>222</v>
      </c>
      <c r="P70" s="17" t="s">
        <v>128</v>
      </c>
    </row>
    <row r="71" spans="2:16" ht="42" customHeight="1">
      <c r="B71" s="2" t="s">
        <v>167</v>
      </c>
      <c r="C71" s="12">
        <v>320</v>
      </c>
      <c r="D71" s="18">
        <f t="shared" si="4"/>
        <v>192</v>
      </c>
      <c r="E71" s="19">
        <f t="shared" si="5"/>
        <v>211.20000000000002</v>
      </c>
      <c r="F71" s="18">
        <v>3</v>
      </c>
      <c r="G71" s="31">
        <f t="shared" si="8"/>
        <v>633.6</v>
      </c>
      <c r="H71" s="12" t="s">
        <v>107</v>
      </c>
      <c r="I71" s="20" t="s">
        <v>215</v>
      </c>
      <c r="J71" s="1" t="str">
        <f t="shared" si="7"/>
        <v>2枚入り_x000D_税抜き上代￥320</v>
      </c>
      <c r="K71" s="17">
        <v>5</v>
      </c>
      <c r="M71" s="27" t="s">
        <v>119</v>
      </c>
      <c r="N71" s="12" t="s">
        <v>110</v>
      </c>
      <c r="O71" s="5" t="s">
        <v>223</v>
      </c>
      <c r="P71" s="17" t="s">
        <v>128</v>
      </c>
    </row>
    <row r="72" spans="2:16" s="21" customFormat="1" ht="42" customHeight="1">
      <c r="B72" s="4"/>
      <c r="C72" s="13"/>
      <c r="D72" s="22"/>
      <c r="E72" s="23"/>
      <c r="F72" s="22"/>
      <c r="G72" s="32"/>
      <c r="H72" s="13"/>
      <c r="I72" s="24"/>
      <c r="J72" s="15"/>
      <c r="M72" s="28"/>
      <c r="N72" s="13"/>
      <c r="O72" s="16"/>
    </row>
    <row r="73" spans="2:16" ht="42" customHeight="1">
      <c r="B73" s="2" t="s">
        <v>168</v>
      </c>
      <c r="C73" s="12">
        <v>360</v>
      </c>
      <c r="D73" s="18">
        <f t="shared" si="4"/>
        <v>216</v>
      </c>
      <c r="E73" s="19">
        <f t="shared" si="5"/>
        <v>237.60000000000002</v>
      </c>
      <c r="F73" s="18">
        <v>3</v>
      </c>
      <c r="G73" s="31">
        <f t="shared" si="8"/>
        <v>712.80000000000007</v>
      </c>
      <c r="H73" s="12" t="s">
        <v>107</v>
      </c>
      <c r="I73" s="20" t="s">
        <v>216</v>
      </c>
      <c r="J73" s="1" t="str">
        <f t="shared" si="7"/>
        <v>2枚入り_x000D_税抜き上代￥360</v>
      </c>
      <c r="K73" s="17">
        <v>5</v>
      </c>
      <c r="M73" s="27" t="s">
        <v>114</v>
      </c>
      <c r="N73" s="12" t="s">
        <v>111</v>
      </c>
      <c r="O73" s="5" t="s">
        <v>224</v>
      </c>
      <c r="P73" s="17" t="s">
        <v>128</v>
      </c>
    </row>
    <row r="74" spans="2:16" ht="42" customHeight="1">
      <c r="B74" s="2" t="s">
        <v>168</v>
      </c>
      <c r="C74" s="12">
        <v>360</v>
      </c>
      <c r="D74" s="18">
        <f t="shared" si="4"/>
        <v>216</v>
      </c>
      <c r="E74" s="19">
        <f t="shared" si="5"/>
        <v>237.60000000000002</v>
      </c>
      <c r="F74" s="18">
        <v>3</v>
      </c>
      <c r="G74" s="31">
        <f t="shared" si="8"/>
        <v>712.80000000000007</v>
      </c>
      <c r="H74" s="12" t="s">
        <v>107</v>
      </c>
      <c r="I74" s="20" t="s">
        <v>216</v>
      </c>
      <c r="J74" s="1" t="str">
        <f t="shared" si="7"/>
        <v>2枚入り_x000D_税抜き上代￥360</v>
      </c>
      <c r="K74" s="17">
        <v>5</v>
      </c>
      <c r="M74" s="27" t="s">
        <v>115</v>
      </c>
      <c r="N74" s="12" t="s">
        <v>112</v>
      </c>
      <c r="O74" s="5" t="s">
        <v>225</v>
      </c>
      <c r="P74" s="17" t="s">
        <v>128</v>
      </c>
    </row>
    <row r="75" spans="2:16" ht="42" customHeight="1">
      <c r="B75" s="2" t="s">
        <v>168</v>
      </c>
      <c r="C75" s="12">
        <v>360</v>
      </c>
      <c r="D75" s="18">
        <f t="shared" si="4"/>
        <v>216</v>
      </c>
      <c r="E75" s="19">
        <f t="shared" si="5"/>
        <v>237.60000000000002</v>
      </c>
      <c r="F75" s="18">
        <v>3</v>
      </c>
      <c r="G75" s="31">
        <f t="shared" si="8"/>
        <v>712.80000000000007</v>
      </c>
      <c r="H75" s="12" t="s">
        <v>107</v>
      </c>
      <c r="I75" s="20" t="s">
        <v>216</v>
      </c>
      <c r="J75" s="1" t="str">
        <f t="shared" ref="J75" si="9">H75&amp;CHAR(13)&amp;I75</f>
        <v>2枚入り_x000D_税抜き上代￥360</v>
      </c>
      <c r="K75" s="17">
        <v>5</v>
      </c>
      <c r="M75" s="27" t="s">
        <v>119</v>
      </c>
      <c r="N75" s="12" t="s">
        <v>113</v>
      </c>
      <c r="O75" s="5" t="s">
        <v>226</v>
      </c>
      <c r="P75" s="17" t="s">
        <v>128</v>
      </c>
    </row>
  </sheetData>
  <sortState ref="A14:XFD22">
    <sortCondition ref="A14:A22"/>
  </sortState>
  <phoneticPr fontId="1"/>
  <pageMargins left="0.70000000000000007" right="0.70000000000000007" top="0.75000000000000011" bottom="0.75000000000000011" header="0.30000000000000004" footer="0.30000000000000004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masami</dc:creator>
  <cp:lastModifiedBy>永野 敬子</cp:lastModifiedBy>
  <dcterms:created xsi:type="dcterms:W3CDTF">2020-05-15T04:54:03Z</dcterms:created>
  <dcterms:modified xsi:type="dcterms:W3CDTF">2020-05-20T06:13:44Z</dcterms:modified>
</cp:coreProperties>
</file>